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700" tabRatio="810" activeTab="0"/>
  </bookViews>
  <sheets>
    <sheet name="シングルス (2)" sheetId="1" r:id="rId1"/>
    <sheet name="ダブルス (2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 hidden="1">#REF!</definedName>
    <definedName name="a" localSheetId="1" hidden="1">#REF!</definedName>
    <definedName name="a" hidden="1">#REF!</definedName>
    <definedName name="ｂ">#REF!</definedName>
    <definedName name="bd">#REF!</definedName>
    <definedName name="bs">#REF!</definedName>
    <definedName name="gd">#REF!</definedName>
    <definedName name="gs">#REF!</definedName>
    <definedName name="kigou" localSheetId="0">'[17]参加チーム'!$I$4:$K$19</definedName>
    <definedName name="kigou" localSheetId="1">'[17]参加チーム'!$I$4:$K$19</definedName>
    <definedName name="kigou">'[9]参加チーム'!$I$4:$K$19</definedName>
    <definedName name="kumiawase" localSheetId="0">'[16]対戦表'!$O$3:$Z$14</definedName>
    <definedName name="kumiawase" localSheetId="1">'[16]対戦表'!$O$3:$Z$14</definedName>
    <definedName name="kumiawase">'[8]対戦表'!$O$3:$Z$14</definedName>
    <definedName name="name">#REF!</definedName>
    <definedName name="orderL">#REF!</definedName>
    <definedName name="_xlnm.Print_Area" localSheetId="0">'シングルス (2)'!$A$1:$O$42</definedName>
    <definedName name="_xlnm.Print_Area" localSheetId="1">'ダブルス (2)'!$A$1:$G$34</definedName>
    <definedName name="q" localSheetId="0" hidden="1">#REF!</definedName>
    <definedName name="q" hidden="1">#REF!</definedName>
    <definedName name="sigun" localSheetId="0">'[13]組合せ表'!$B$4:$F$19</definedName>
    <definedName name="sigun" localSheetId="1">'[13]組合せ表'!$B$4:$F$19</definedName>
    <definedName name="sigun">'[5]組合せ表'!$B$4:$F$19</definedName>
    <definedName name="sougou">#REF!</definedName>
    <definedName name="tokuten">#REF!</definedName>
    <definedName name="w" localSheetId="0" hidden="1">#REF!</definedName>
    <definedName name="w" hidden="1">#REF!</definedName>
    <definedName name="一覧">#REF!</definedName>
    <definedName name="大会結果１" localSheetId="0">'[12]辞書'!$B$11:$J$225</definedName>
    <definedName name="大会結果１" localSheetId="1">'[12]辞書'!$B$11:$J$225</definedName>
    <definedName name="大会結果１">'[4]辞書'!$B$11:$J$225</definedName>
    <definedName name="大会成績" localSheetId="0">'[15]辞書'!$B$11:$J$225</definedName>
    <definedName name="大会成績" localSheetId="1">'[15]辞書'!$B$11:$J$225</definedName>
    <definedName name="大会成績">'[7]辞書'!$B$11:$J$225</definedName>
    <definedName name="大会表" localSheetId="0">'[14]辞書'!$B$11:$J$225</definedName>
    <definedName name="大会表" localSheetId="1">'[14]辞書'!$B$11:$J$225</definedName>
    <definedName name="大会表">'[6]辞書'!$B$11:$J$225</definedName>
    <definedName name="単女" localSheetId="0">'[10]辞書'!$B$11:$J$225</definedName>
    <definedName name="単女" localSheetId="1">'[10]辞書'!$B$11:$J$225</definedName>
    <definedName name="単女">'[2]辞書'!$B$11:$J$225</definedName>
    <definedName name="入力１" localSheetId="0">'[11]入力'!$F$37:$K$65</definedName>
    <definedName name="入力１" localSheetId="1">'[11]入力'!$F$37:$K$65</definedName>
    <definedName name="入力１">'[3]入力'!$F$37:$K$65</definedName>
  </definedNames>
  <calcPr fullCalcOnLoad="1"/>
</workbook>
</file>

<file path=xl/sharedStrings.xml><?xml version="1.0" encoding="utf-8"?>
<sst xmlns="http://schemas.openxmlformats.org/spreadsheetml/2006/main" count="92" uniqueCount="36">
  <si>
    <t>（白いセルのみ記入してください。）</t>
  </si>
  <si>
    <t>申し込み責任者</t>
  </si>
  <si>
    <t>　　参加人数.(S・D）</t>
  </si>
  <si>
    <t>男子S　</t>
  </si>
  <si>
    <t>人</t>
  </si>
  <si>
    <t>女子S　</t>
  </si>
  <si>
    <t>男子Ｄ</t>
  </si>
  <si>
    <t>組</t>
  </si>
  <si>
    <t>女子Ｄ</t>
  </si>
  <si>
    <t>　　　合計 参加数・参加料　 　</t>
  </si>
  <si>
    <t>円</t>
  </si>
  <si>
    <t>　総合計 参加料　 　</t>
  </si>
  <si>
    <t>氏　　名</t>
  </si>
  <si>
    <t>性別
（〇）</t>
  </si>
  <si>
    <t>県登録番号</t>
  </si>
  <si>
    <t>女 ・ 男　　　</t>
  </si>
  <si>
    <t>フリガナ</t>
  </si>
  <si>
    <t>ふりがな</t>
  </si>
  <si>
    <t>実際の
学年</t>
  </si>
  <si>
    <t>折り返し</t>
  </si>
  <si>
    <r>
      <t xml:space="preserve">  ダブルス(GD・ＢＤ)                                 </t>
    </r>
    <r>
      <rPr>
        <sz val="18"/>
        <rFont val="ＭＳ Ｐ明朝"/>
        <family val="1"/>
      </rPr>
      <t xml:space="preserve">   </t>
    </r>
    <r>
      <rPr>
        <sz val="12"/>
        <rFont val="ＭＳ Ｐ明朝"/>
        <family val="1"/>
      </rPr>
      <t>女子を上にランク順に記載してください。</t>
    </r>
  </si>
  <si>
    <r>
      <t xml:space="preserve">県登録番号
</t>
    </r>
    <r>
      <rPr>
        <sz val="10"/>
        <rFont val="ＭＳ Ｐゴシック"/>
        <family val="3"/>
      </rPr>
      <t>（Ｓに出てない人のみ）</t>
    </r>
  </si>
  <si>
    <t>学年</t>
  </si>
  <si>
    <t>合計Ｓ</t>
  </si>
  <si>
    <t>合計Ｄ</t>
  </si>
  <si>
    <r>
      <t>　シングルス(GS・ＢＳ)　</t>
    </r>
    <r>
      <rPr>
        <b/>
        <sz val="12"/>
        <rFont val="ＭＳ Ｐ明朝"/>
        <family val="1"/>
      </rPr>
      <t xml:space="preserve">　　　　          </t>
    </r>
    <r>
      <rPr>
        <b/>
        <sz val="10"/>
        <rFont val="ＭＳ Ｐ明朝"/>
        <family val="1"/>
      </rPr>
      <t>　</t>
    </r>
    <r>
      <rPr>
        <sz val="10"/>
        <rFont val="ＭＳ Ｐ明朝"/>
        <family val="1"/>
      </rPr>
      <t>女子を上にランク順に記載してください。（登録番号はＳに、Ｓに出ない人はDに）</t>
    </r>
    <r>
      <rPr>
        <b/>
        <sz val="10"/>
        <rFont val="ＭＳ Ｐ明朝"/>
        <family val="1"/>
      </rPr>
      <t>　</t>
    </r>
    <r>
      <rPr>
        <b/>
        <sz val="12"/>
        <rFont val="ＭＳ Ｐ明朝"/>
        <family val="1"/>
      </rPr>
      <t>　　　　　　</t>
    </r>
  </si>
  <si>
    <t>団　体　名 　</t>
  </si>
  <si>
    <t xml:space="preserve">　　　氏　　　 名          </t>
  </si>
  <si>
    <t>℡</t>
  </si>
  <si>
    <t xml:space="preserve">住　　　 所   </t>
  </si>
  <si>
    <t>〶</t>
  </si>
  <si>
    <t>ふりがな</t>
  </si>
  <si>
    <t>学年</t>
  </si>
  <si>
    <t>クラブ名
（学校名）</t>
  </si>
  <si>
    <t>クラブ名
（学校名）</t>
  </si>
  <si>
    <t>第２８回　大分県バドミントンジュニアオリンピック申込み用紙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</si>
</sst>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[Red]\(0\)"/>
    <numFmt numFmtId="178" formatCode="0.E+00"/>
    <numFmt numFmtId="179" formatCode="0_ "/>
    <numFmt numFmtId="180" formatCode="&quot;＃&quot;&quot;年&quot;"/>
    <numFmt numFmtId="181" formatCode="#&quot;年&quot;"/>
    <numFmt numFmtId="182" formatCode="@&quot;子&quot;"/>
    <numFmt numFmtId="183" formatCode="&quot;第&quot;0&quot;日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_ ;[Red]\-#,##0\ "/>
    <numFmt numFmtId="188" formatCode="#,##0_ "/>
    <numFmt numFmtId="189" formatCode="#,##0_);[Red]\(#,##0\)"/>
    <numFmt numFmtId="190" formatCode="mmm\-yyyy"/>
    <numFmt numFmtId="191" formatCode="0;[Red]0"/>
    <numFmt numFmtId="192" formatCode="[$€-2]\ #,##0.00_);[Red]\([$€-2]\ #,##0.00\)"/>
    <numFmt numFmtId="193" formatCode="[$-F400]h:mm:ss\ AM/PM"/>
    <numFmt numFmtId="194" formatCode="h:mm;@"/>
    <numFmt numFmtId="195" formatCode="&quot;¥&quot;#,##0.0;[Red]&quot;¥&quot;\-#,##0.0"/>
    <numFmt numFmtId="196" formatCode="[&lt;=999]000;[&lt;=9999]000\-00;000\-0000"/>
    <numFmt numFmtId="197" formatCode="#,##0.0_);\(#,##0.0\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m/d;@"/>
    <numFmt numFmtId="203" formatCode="yyyy/m/d;@"/>
    <numFmt numFmtId="204" formatCode="0.0"/>
    <numFmt numFmtId="205" formatCode="0.0000"/>
    <numFmt numFmtId="206" formatCode="0.000"/>
    <numFmt numFmtId="207" formatCode="0.0_ "/>
    <numFmt numFmtId="208" formatCode="#,##0;\-#,##0;&quot;-&quot;"/>
    <numFmt numFmtId="209" formatCode="#,##0\ &quot;FB&quot;;\-#,##0\ &quot;FB&quot;"/>
    <numFmt numFmtId="210" formatCode="#,##0\ &quot;FB&quot;;[Red]\-#,##0\ &quot;FB&quot;"/>
    <numFmt numFmtId="211" formatCode="#,##0.00\ &quot;FB&quot;;\-#,##0.00\ &quot;FB&quot;"/>
    <numFmt numFmtId="212" formatCode="#,##0.00\ &quot;FB&quot;;[Red]\-#,##0.00\ &quot;FB&quot;"/>
    <numFmt numFmtId="213" formatCode="_-* #,##0\ &quot;FB&quot;_-;\-* #,##0\ &quot;FB&quot;_-;_-* &quot;-&quot;\ &quot;FB&quot;_-;_-@_-"/>
    <numFmt numFmtId="214" formatCode="_-* #,##0\ _F_B_-;\-* #,##0\ _F_B_-;_-* &quot;-&quot;\ _F_B_-;_-@_-"/>
    <numFmt numFmtId="215" formatCode="_-* #,##0.00\ &quot;FB&quot;_-;\-* #,##0.00\ &quot;FB&quot;_-;_-* &quot;-&quot;??\ &quot;FB&quot;_-;_-@_-"/>
    <numFmt numFmtId="216" formatCode="_-* #,##0.00\ _F_B_-;\-* #,##0.00\ _F_B_-;_-* &quot;-&quot;??\ _F_B_-;_-@_-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b/>
      <sz val="18"/>
      <name val="ＭＳ Ｐ明朝"/>
      <family val="1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4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8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9"/>
      <name val="ＭＳ Ｐ明朝"/>
      <family val="1"/>
    </font>
    <font>
      <b/>
      <sz val="14"/>
      <name val="ＭＳ 明朝"/>
      <family val="1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medium"/>
    </border>
    <border>
      <left style="medium"/>
      <right style="thin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0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0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2" fillId="0" borderId="0" applyNumberFormat="0" applyFill="0" applyBorder="0" applyAlignment="0" applyProtection="0"/>
    <xf numFmtId="1" fontId="7" fillId="0" borderId="0">
      <alignment/>
      <protection/>
    </xf>
    <xf numFmtId="0" fontId="56" fillId="31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0" fillId="0" borderId="0" xfId="62" applyFont="1" applyFill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10" fillId="0" borderId="0" xfId="62" applyFont="1" applyFill="1" applyAlignment="1">
      <alignment horizontal="center" vertical="center" wrapText="1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 wrapText="1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9" fillId="0" borderId="14" xfId="62" applyFont="1" applyFill="1" applyBorder="1" applyAlignment="1">
      <alignment horizontal="center" vertical="center"/>
      <protection/>
    </xf>
    <xf numFmtId="0" fontId="9" fillId="0" borderId="15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9" fillId="0" borderId="17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left" wrapText="1"/>
      <protection/>
    </xf>
    <xf numFmtId="0" fontId="4" fillId="32" borderId="11" xfId="62" applyFont="1" applyFill="1" applyBorder="1" applyAlignment="1">
      <alignment horizontal="center" vertical="center"/>
      <protection/>
    </xf>
    <xf numFmtId="0" fontId="18" fillId="0" borderId="0" xfId="62" applyFont="1" applyFill="1" applyAlignment="1">
      <alignment horizontal="left" vertical="center" wrapText="1"/>
      <protection/>
    </xf>
    <xf numFmtId="0" fontId="3" fillId="0" borderId="18" xfId="62" applyFont="1" applyFill="1" applyBorder="1" applyAlignment="1">
      <alignment horizontal="center" vertical="center" wrapText="1"/>
      <protection/>
    </xf>
    <xf numFmtId="0" fontId="4" fillId="0" borderId="19" xfId="62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horizontal="center" vertical="center" wrapText="1"/>
      <protection/>
    </xf>
    <xf numFmtId="0" fontId="4" fillId="32" borderId="20" xfId="62" applyFont="1" applyFill="1" applyBorder="1" applyAlignment="1">
      <alignment horizontal="center" vertical="center"/>
      <protection/>
    </xf>
    <xf numFmtId="0" fontId="4" fillId="0" borderId="21" xfId="62" applyFont="1" applyFill="1" applyBorder="1" applyAlignment="1">
      <alignment horizontal="right" vertical="center"/>
      <protection/>
    </xf>
    <xf numFmtId="0" fontId="4" fillId="32" borderId="22" xfId="62" applyFont="1" applyFill="1" applyBorder="1" applyAlignment="1">
      <alignment horizontal="center" vertical="center"/>
      <protection/>
    </xf>
    <xf numFmtId="0" fontId="4" fillId="32" borderId="23" xfId="62" applyFont="1" applyFill="1" applyBorder="1" applyAlignment="1">
      <alignment horizontal="center" vertical="center"/>
      <protection/>
    </xf>
    <xf numFmtId="0" fontId="4" fillId="0" borderId="24" xfId="62" applyFont="1" applyFill="1" applyBorder="1" applyAlignment="1">
      <alignment horizontal="right" vertical="center"/>
      <protection/>
    </xf>
    <xf numFmtId="0" fontId="4" fillId="32" borderId="25" xfId="62" applyFont="1" applyFill="1" applyBorder="1" applyAlignment="1">
      <alignment horizontal="center" vertical="center"/>
      <protection/>
    </xf>
    <xf numFmtId="0" fontId="4" fillId="32" borderId="26" xfId="62" applyFont="1" applyFill="1" applyBorder="1" applyAlignment="1">
      <alignment horizontal="center" vertical="center"/>
      <protection/>
    </xf>
    <xf numFmtId="0" fontId="4" fillId="32" borderId="17" xfId="62" applyFont="1" applyFill="1" applyBorder="1" applyAlignment="1">
      <alignment horizontal="center" vertical="center"/>
      <protection/>
    </xf>
    <xf numFmtId="0" fontId="4" fillId="0" borderId="27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4" fillId="0" borderId="29" xfId="62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4" fillId="32" borderId="28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 wrapText="1"/>
      <protection/>
    </xf>
    <xf numFmtId="0" fontId="4" fillId="0" borderId="0" xfId="62" applyFont="1" applyFill="1" applyBorder="1" applyAlignment="1">
      <alignment horizontal="right" vertical="center"/>
      <protection/>
    </xf>
    <xf numFmtId="0" fontId="0" fillId="32" borderId="30" xfId="62" applyFont="1" applyFill="1" applyBorder="1" applyAlignment="1">
      <alignment horizontal="center" vertical="center"/>
      <protection/>
    </xf>
    <xf numFmtId="0" fontId="0" fillId="32" borderId="25" xfId="62" applyFont="1" applyFill="1" applyBorder="1" applyAlignment="1">
      <alignment horizontal="center" vertical="center"/>
      <protection/>
    </xf>
    <xf numFmtId="0" fontId="0" fillId="32" borderId="23" xfId="62" applyFont="1" applyFill="1" applyBorder="1" applyAlignment="1">
      <alignment horizontal="center"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3" fillId="0" borderId="31" xfId="62" applyFont="1" applyFill="1" applyBorder="1" applyAlignment="1">
      <alignment horizontal="center" vertical="center"/>
      <protection/>
    </xf>
    <xf numFmtId="0" fontId="3" fillId="0" borderId="32" xfId="62" applyFont="1" applyFill="1" applyBorder="1" applyAlignment="1">
      <alignment horizontal="center" vertical="center"/>
      <protection/>
    </xf>
    <xf numFmtId="0" fontId="0" fillId="0" borderId="33" xfId="62" applyFont="1" applyFill="1" applyBorder="1" applyAlignment="1">
      <alignment vertical="center"/>
      <protection/>
    </xf>
    <xf numFmtId="0" fontId="0" fillId="0" borderId="34" xfId="62" applyFont="1" applyFill="1" applyBorder="1" applyAlignment="1">
      <alignment vertical="center"/>
      <protection/>
    </xf>
    <xf numFmtId="0" fontId="0" fillId="0" borderId="10" xfId="62" applyFont="1" applyFill="1" applyBorder="1" applyAlignment="1">
      <alignment vertical="center"/>
      <protection/>
    </xf>
    <xf numFmtId="0" fontId="4" fillId="0" borderId="11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3" fillId="0" borderId="36" xfId="62" applyFont="1" applyFill="1" applyBorder="1" applyAlignment="1">
      <alignment horizontal="center" vertical="center"/>
      <protection/>
    </xf>
    <xf numFmtId="0" fontId="3" fillId="0" borderId="37" xfId="62" applyFont="1" applyFill="1" applyBorder="1" applyAlignment="1">
      <alignment horizontal="center" vertical="center"/>
      <protection/>
    </xf>
    <xf numFmtId="0" fontId="0" fillId="0" borderId="38" xfId="0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9" fillId="33" borderId="40" xfId="62" applyFont="1" applyFill="1" applyBorder="1" applyAlignment="1">
      <alignment horizontal="center" vertical="center"/>
      <protection/>
    </xf>
    <xf numFmtId="0" fontId="9" fillId="33" borderId="14" xfId="62" applyFont="1" applyFill="1" applyBorder="1" applyAlignment="1">
      <alignment horizontal="center" vertical="center"/>
      <protection/>
    </xf>
    <xf numFmtId="0" fontId="9" fillId="33" borderId="41" xfId="62" applyFont="1" applyFill="1" applyBorder="1" applyAlignment="1">
      <alignment horizontal="left" vertical="center"/>
      <protection/>
    </xf>
    <xf numFmtId="0" fontId="21" fillId="33" borderId="42" xfId="62" applyFont="1" applyFill="1" applyBorder="1" applyAlignment="1">
      <alignment horizontal="center" vertical="top" wrapText="1"/>
      <protection/>
    </xf>
    <xf numFmtId="0" fontId="0" fillId="33" borderId="43" xfId="62" applyFont="1" applyFill="1" applyBorder="1" applyAlignment="1">
      <alignment horizontal="center" vertical="center"/>
      <protection/>
    </xf>
    <xf numFmtId="0" fontId="0" fillId="33" borderId="33" xfId="62" applyFont="1" applyFill="1" applyBorder="1" applyAlignment="1">
      <alignment horizontal="center" vertical="center"/>
      <protection/>
    </xf>
    <xf numFmtId="0" fontId="0" fillId="33" borderId="43" xfId="62" applyFont="1" applyFill="1" applyBorder="1" applyAlignment="1">
      <alignment vertical="center"/>
      <protection/>
    </xf>
    <xf numFmtId="0" fontId="0" fillId="33" borderId="44" xfId="62" applyFont="1" applyFill="1" applyBorder="1" applyAlignment="1">
      <alignment horizontal="center" vertical="center"/>
      <protection/>
    </xf>
    <xf numFmtId="0" fontId="0" fillId="33" borderId="45" xfId="62" applyFont="1" applyFill="1" applyBorder="1" applyAlignment="1">
      <alignment horizontal="center" vertical="center"/>
      <protection/>
    </xf>
    <xf numFmtId="0" fontId="4" fillId="33" borderId="46" xfId="62" applyFont="1" applyFill="1" applyBorder="1" applyAlignment="1">
      <alignment horizontal="center" vertical="center"/>
      <protection/>
    </xf>
    <xf numFmtId="0" fontId="0" fillId="33" borderId="47" xfId="62" applyFont="1" applyFill="1" applyBorder="1" applyAlignment="1">
      <alignment horizontal="center" vertical="center"/>
      <protection/>
    </xf>
    <xf numFmtId="0" fontId="0" fillId="33" borderId="34" xfId="62" applyFont="1" applyFill="1" applyBorder="1" applyAlignment="1">
      <alignment horizontal="center" vertical="center"/>
      <protection/>
    </xf>
    <xf numFmtId="0" fontId="0" fillId="33" borderId="48" xfId="62" applyFont="1" applyFill="1" applyBorder="1" applyAlignment="1">
      <alignment horizontal="center" vertical="center"/>
      <protection/>
    </xf>
    <xf numFmtId="0" fontId="0" fillId="33" borderId="49" xfId="62" applyFont="1" applyFill="1" applyBorder="1" applyAlignment="1">
      <alignment horizontal="center" vertical="center"/>
      <protection/>
    </xf>
    <xf numFmtId="0" fontId="9" fillId="33" borderId="50" xfId="62" applyFont="1" applyFill="1" applyBorder="1" applyAlignment="1">
      <alignment horizontal="center" vertical="center"/>
      <protection/>
    </xf>
    <xf numFmtId="0" fontId="0" fillId="33" borderId="51" xfId="62" applyFont="1" applyFill="1" applyBorder="1" applyAlignment="1">
      <alignment horizontal="center" vertical="center"/>
      <protection/>
    </xf>
    <xf numFmtId="0" fontId="23" fillId="33" borderId="52" xfId="66" applyFont="1" applyFill="1" applyBorder="1" applyAlignment="1">
      <alignment horizontal="center" vertical="center"/>
      <protection/>
    </xf>
    <xf numFmtId="0" fontId="0" fillId="33" borderId="34" xfId="62" applyFont="1" applyFill="1" applyBorder="1" applyAlignment="1">
      <alignment horizontal="center" vertical="center"/>
      <protection/>
    </xf>
    <xf numFmtId="0" fontId="13" fillId="34" borderId="53" xfId="62" applyFont="1" applyFill="1" applyBorder="1" applyAlignment="1">
      <alignment horizontal="center" vertical="center"/>
      <protection/>
    </xf>
    <xf numFmtId="0" fontId="9" fillId="0" borderId="11" xfId="62" applyFont="1" applyFill="1" applyBorder="1" applyAlignment="1">
      <alignment horizontal="center" vertical="center"/>
      <protection/>
    </xf>
    <xf numFmtId="0" fontId="9" fillId="0" borderId="10" xfId="62" applyFont="1" applyFill="1" applyBorder="1" applyAlignment="1">
      <alignment horizontal="center" vertical="center"/>
      <protection/>
    </xf>
    <xf numFmtId="0" fontId="9" fillId="0" borderId="54" xfId="62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9" fillId="0" borderId="55" xfId="62" applyFont="1" applyFill="1" applyBorder="1" applyAlignment="1">
      <alignment horizontal="center" vertical="center"/>
      <protection/>
    </xf>
    <xf numFmtId="0" fontId="9" fillId="0" borderId="56" xfId="62" applyFont="1" applyFill="1" applyBorder="1" applyAlignment="1">
      <alignment horizontal="center" vertical="center"/>
      <protection/>
    </xf>
    <xf numFmtId="0" fontId="9" fillId="0" borderId="44" xfId="62" applyFont="1" applyFill="1" applyBorder="1" applyAlignment="1">
      <alignment horizontal="center" vertical="center"/>
      <protection/>
    </xf>
    <xf numFmtId="0" fontId="9" fillId="0" borderId="57" xfId="62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0" fillId="0" borderId="58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 wrapText="1"/>
      <protection/>
    </xf>
    <xf numFmtId="0" fontId="4" fillId="0" borderId="40" xfId="62" applyFont="1" applyFill="1" applyBorder="1" applyAlignment="1">
      <alignment horizontal="center" vertical="center"/>
      <protection/>
    </xf>
    <xf numFmtId="0" fontId="4" fillId="0" borderId="18" xfId="62" applyFont="1" applyFill="1" applyBorder="1" applyAlignment="1">
      <alignment horizontal="center" vertical="center"/>
      <protection/>
    </xf>
    <xf numFmtId="0" fontId="9" fillId="0" borderId="12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0" fontId="4" fillId="0" borderId="46" xfId="62" applyFont="1" applyFill="1" applyBorder="1" applyAlignment="1">
      <alignment horizontal="center" vertical="center"/>
      <protection/>
    </xf>
    <xf numFmtId="0" fontId="3" fillId="0" borderId="59" xfId="62" applyFont="1" applyFill="1" applyBorder="1" applyAlignment="1">
      <alignment horizontal="center" vertical="center"/>
      <protection/>
    </xf>
    <xf numFmtId="0" fontId="9" fillId="0" borderId="6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61" xfId="62" applyFont="1" applyFill="1" applyBorder="1" applyAlignment="1">
      <alignment horizontal="center" vertical="center"/>
      <protection/>
    </xf>
    <xf numFmtId="0" fontId="0" fillId="0" borderId="55" xfId="62" applyFont="1" applyFill="1" applyBorder="1" applyAlignment="1">
      <alignment horizontal="center" vertical="center"/>
      <protection/>
    </xf>
    <xf numFmtId="0" fontId="0" fillId="0" borderId="62" xfId="62" applyFont="1" applyFill="1" applyBorder="1" applyAlignment="1">
      <alignment horizontal="center" vertical="center"/>
      <protection/>
    </xf>
    <xf numFmtId="0" fontId="0" fillId="0" borderId="63" xfId="62" applyFont="1" applyFill="1" applyBorder="1" applyAlignment="1">
      <alignment horizontal="center" vertical="center"/>
      <protection/>
    </xf>
    <xf numFmtId="0" fontId="0" fillId="0" borderId="41" xfId="62" applyFont="1" applyFill="1" applyBorder="1" applyAlignment="1">
      <alignment horizontal="center" vertical="center"/>
      <protection/>
    </xf>
    <xf numFmtId="0" fontId="0" fillId="0" borderId="33" xfId="62" applyFont="1" applyFill="1" applyBorder="1" applyAlignment="1">
      <alignment horizontal="center" vertical="center"/>
      <protection/>
    </xf>
    <xf numFmtId="0" fontId="9" fillId="0" borderId="40" xfId="62" applyFont="1" applyFill="1" applyBorder="1" applyAlignment="1">
      <alignment horizontal="center" vertical="center"/>
      <protection/>
    </xf>
    <xf numFmtId="0" fontId="9" fillId="0" borderId="15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4" fillId="0" borderId="64" xfId="62" applyFont="1" applyFill="1" applyBorder="1" applyAlignment="1">
      <alignment horizontal="center" vertical="center" wrapText="1"/>
      <protection/>
    </xf>
    <xf numFmtId="0" fontId="4" fillId="0" borderId="65" xfId="62" applyFont="1" applyFill="1" applyBorder="1" applyAlignment="1">
      <alignment horizontal="center" vertical="center" wrapText="1"/>
      <protection/>
    </xf>
    <xf numFmtId="0" fontId="4" fillId="0" borderId="16" xfId="62" applyFont="1" applyFill="1" applyBorder="1" applyAlignment="1">
      <alignment horizontal="center" vertical="center" wrapText="1"/>
      <protection/>
    </xf>
    <xf numFmtId="0" fontId="4" fillId="0" borderId="66" xfId="62" applyFont="1" applyFill="1" applyBorder="1" applyAlignment="1">
      <alignment horizontal="center" vertical="center" wrapText="1"/>
      <protection/>
    </xf>
    <xf numFmtId="0" fontId="9" fillId="0" borderId="10" xfId="62" applyFont="1" applyFill="1" applyBorder="1" applyAlignment="1">
      <alignment horizontal="center" vertical="center"/>
      <protection/>
    </xf>
    <xf numFmtId="0" fontId="9" fillId="0" borderId="67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9" fillId="0" borderId="13" xfId="62" applyFont="1" applyFill="1" applyBorder="1" applyAlignment="1">
      <alignment horizontal="center" vertical="center"/>
      <protection/>
    </xf>
    <xf numFmtId="0" fontId="9" fillId="0" borderId="54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 wrapText="1"/>
      <protection/>
    </xf>
    <xf numFmtId="0" fontId="4" fillId="0" borderId="11" xfId="62" applyFont="1" applyFill="1" applyBorder="1" applyAlignment="1">
      <alignment horizontal="center" vertical="center" wrapText="1"/>
      <protection/>
    </xf>
    <xf numFmtId="0" fontId="18" fillId="0" borderId="0" xfId="62" applyFont="1" applyFill="1" applyAlignment="1">
      <alignment horizontal="center" vertical="center" wrapText="1"/>
      <protection/>
    </xf>
    <xf numFmtId="0" fontId="10" fillId="0" borderId="68" xfId="62" applyFont="1" applyFill="1" applyBorder="1" applyAlignment="1">
      <alignment horizontal="left" wrapText="1"/>
      <protection/>
    </xf>
    <xf numFmtId="0" fontId="13" fillId="33" borderId="58" xfId="65" applyFont="1" applyFill="1" applyBorder="1" applyAlignment="1">
      <alignment horizontal="center" vertical="center"/>
      <protection/>
    </xf>
    <xf numFmtId="0" fontId="13" fillId="33" borderId="48" xfId="65" applyFont="1" applyFill="1" applyBorder="1" applyAlignment="1">
      <alignment horizontal="center" vertical="center"/>
      <protection/>
    </xf>
    <xf numFmtId="0" fontId="13" fillId="33" borderId="13" xfId="65" applyFont="1" applyFill="1" applyBorder="1" applyAlignment="1">
      <alignment horizontal="center" vertical="center"/>
      <protection/>
    </xf>
    <xf numFmtId="0" fontId="13" fillId="33" borderId="69" xfId="65" applyFont="1" applyFill="1" applyBorder="1" applyAlignment="1">
      <alignment horizontal="center" vertical="center"/>
      <protection/>
    </xf>
    <xf numFmtId="0" fontId="9" fillId="33" borderId="70" xfId="62" applyFont="1" applyFill="1" applyBorder="1" applyAlignment="1">
      <alignment horizontal="center" vertical="center"/>
      <protection/>
    </xf>
    <xf numFmtId="0" fontId="9" fillId="33" borderId="71" xfId="62" applyFont="1" applyFill="1" applyBorder="1" applyAlignment="1">
      <alignment horizontal="center" vertical="center"/>
      <protection/>
    </xf>
    <xf numFmtId="0" fontId="9" fillId="33" borderId="72" xfId="62" applyFont="1" applyFill="1" applyBorder="1" applyAlignment="1">
      <alignment horizontal="center" vertical="center"/>
      <protection/>
    </xf>
    <xf numFmtId="0" fontId="9" fillId="33" borderId="73" xfId="62" applyFont="1" applyFill="1" applyBorder="1" applyAlignment="1">
      <alignment horizontal="center" vertical="center"/>
      <protection/>
    </xf>
    <xf numFmtId="0" fontId="9" fillId="33" borderId="29" xfId="62" applyFont="1" applyFill="1" applyBorder="1" applyAlignment="1">
      <alignment horizontal="center" vertical="center"/>
      <protection/>
    </xf>
    <xf numFmtId="0" fontId="9" fillId="33" borderId="74" xfId="62" applyFont="1" applyFill="1" applyBorder="1" applyAlignment="1">
      <alignment horizontal="center" vertical="center"/>
      <protection/>
    </xf>
    <xf numFmtId="0" fontId="24" fillId="33" borderId="75" xfId="62" applyFont="1" applyFill="1" applyBorder="1" applyAlignment="1">
      <alignment horizontal="right" vertical="center"/>
      <protection/>
    </xf>
    <xf numFmtId="0" fontId="24" fillId="33" borderId="68" xfId="62" applyFont="1" applyFill="1" applyBorder="1" applyAlignment="1">
      <alignment horizontal="right" vertical="center"/>
      <protection/>
    </xf>
    <xf numFmtId="0" fontId="22" fillId="33" borderId="66" xfId="62" applyFont="1" applyFill="1" applyBorder="1" applyAlignment="1">
      <alignment horizontal="right" wrapText="1"/>
      <protection/>
    </xf>
    <xf numFmtId="0" fontId="9" fillId="33" borderId="46" xfId="62" applyFont="1" applyFill="1" applyBorder="1" applyAlignment="1">
      <alignment horizontal="center" vertical="center"/>
      <protection/>
    </xf>
    <xf numFmtId="0" fontId="9" fillId="33" borderId="17" xfId="62" applyFont="1" applyFill="1" applyBorder="1" applyAlignment="1">
      <alignment horizontal="center" vertical="center"/>
      <protection/>
    </xf>
    <xf numFmtId="0" fontId="4" fillId="33" borderId="61" xfId="62" applyFont="1" applyFill="1" applyBorder="1" applyAlignment="1">
      <alignment horizontal="left" vertical="center"/>
      <protection/>
    </xf>
    <xf numFmtId="0" fontId="4" fillId="33" borderId="55" xfId="62" applyFont="1" applyFill="1" applyBorder="1" applyAlignment="1">
      <alignment horizontal="left" vertical="center"/>
      <protection/>
    </xf>
    <xf numFmtId="0" fontId="4" fillId="33" borderId="56" xfId="62" applyFont="1" applyFill="1" applyBorder="1" applyAlignment="1">
      <alignment horizontal="left" vertical="center"/>
      <protection/>
    </xf>
    <xf numFmtId="0" fontId="16" fillId="33" borderId="76" xfId="62" applyFont="1" applyFill="1" applyBorder="1" applyAlignment="1">
      <alignment horizontal="center" vertical="center" wrapText="1"/>
      <protection/>
    </xf>
    <xf numFmtId="0" fontId="16" fillId="33" borderId="77" xfId="62" applyFont="1" applyFill="1" applyBorder="1" applyAlignment="1">
      <alignment horizontal="center" vertical="center" wrapText="1"/>
      <protection/>
    </xf>
    <xf numFmtId="0" fontId="16" fillId="33" borderId="78" xfId="62" applyFont="1" applyFill="1" applyBorder="1" applyAlignment="1">
      <alignment horizontal="center" vertical="center" wrapText="1"/>
      <protection/>
    </xf>
    <xf numFmtId="0" fontId="9" fillId="33" borderId="63" xfId="62" applyFont="1" applyFill="1" applyBorder="1" applyAlignment="1">
      <alignment horizontal="center" vertical="center"/>
      <protection/>
    </xf>
    <xf numFmtId="0" fontId="9" fillId="33" borderId="41" xfId="62" applyFont="1" applyFill="1" applyBorder="1" applyAlignment="1">
      <alignment horizontal="center" vertical="center"/>
      <protection/>
    </xf>
    <xf numFmtId="0" fontId="9" fillId="33" borderId="45" xfId="62" applyFont="1" applyFill="1" applyBorder="1" applyAlignment="1">
      <alignment horizontal="center" vertical="center"/>
      <protection/>
    </xf>
    <xf numFmtId="0" fontId="9" fillId="0" borderId="11" xfId="62" applyFont="1" applyFill="1" applyBorder="1" applyAlignment="1">
      <alignment horizontal="center" vertical="center"/>
      <protection/>
    </xf>
    <xf numFmtId="0" fontId="9" fillId="0" borderId="79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 wrapText="1"/>
      <protection/>
    </xf>
    <xf numFmtId="0" fontId="0" fillId="0" borderId="13" xfId="62" applyFont="1" applyFill="1" applyBorder="1" applyAlignment="1">
      <alignment horizontal="center" vertical="center" wrapText="1"/>
      <protection/>
    </xf>
    <xf numFmtId="0" fontId="3" fillId="0" borderId="18" xfId="62" applyFont="1" applyFill="1" applyBorder="1" applyAlignment="1">
      <alignment horizontal="center" vertical="center" wrapText="1"/>
      <protection/>
    </xf>
    <xf numFmtId="0" fontId="3" fillId="0" borderId="12" xfId="62" applyFont="1" applyFill="1" applyBorder="1" applyAlignment="1">
      <alignment horizontal="center" vertical="center" wrapText="1"/>
      <protection/>
    </xf>
    <xf numFmtId="0" fontId="3" fillId="0" borderId="13" xfId="62" applyFont="1" applyFill="1" applyBorder="1" applyAlignment="1">
      <alignment horizontal="center" vertical="center" wrapText="1"/>
      <protection/>
    </xf>
    <xf numFmtId="0" fontId="3" fillId="0" borderId="54" xfId="62" applyFont="1" applyFill="1" applyBorder="1" applyAlignment="1">
      <alignment horizontal="center" vertical="center" wrapText="1"/>
      <protection/>
    </xf>
    <xf numFmtId="0" fontId="9" fillId="0" borderId="18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4" fillId="33" borderId="80" xfId="62" applyFont="1" applyFill="1" applyBorder="1" applyAlignment="1">
      <alignment horizontal="left" vertical="center"/>
      <protection/>
    </xf>
    <xf numFmtId="0" fontId="4" fillId="33" borderId="81" xfId="62" applyFont="1" applyFill="1" applyBorder="1" applyAlignment="1">
      <alignment horizontal="left" vertical="center"/>
      <protection/>
    </xf>
    <xf numFmtId="0" fontId="4" fillId="33" borderId="82" xfId="62" applyFont="1" applyFill="1" applyBorder="1" applyAlignment="1">
      <alignment horizontal="left" vertical="center"/>
      <protection/>
    </xf>
    <xf numFmtId="0" fontId="0" fillId="0" borderId="69" xfId="62" applyFont="1" applyFill="1" applyBorder="1" applyAlignment="1">
      <alignment horizontal="center" vertical="center"/>
      <protection/>
    </xf>
    <xf numFmtId="0" fontId="0" fillId="0" borderId="83" xfId="62" applyFont="1" applyFill="1" applyBorder="1" applyAlignment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0" fontId="4" fillId="0" borderId="84" xfId="62" applyFont="1" applyFill="1" applyBorder="1" applyAlignment="1">
      <alignment horizontal="center" vertical="center" wrapText="1"/>
      <protection/>
    </xf>
    <xf numFmtId="0" fontId="4" fillId="0" borderId="30" xfId="62" applyFont="1" applyFill="1" applyBorder="1" applyAlignment="1">
      <alignment horizontal="center" vertical="center" wrapText="1"/>
      <protection/>
    </xf>
    <xf numFmtId="0" fontId="4" fillId="0" borderId="85" xfId="62" applyFont="1" applyFill="1" applyBorder="1" applyAlignment="1">
      <alignment horizontal="center" vertical="center" wrapText="1"/>
      <protection/>
    </xf>
    <xf numFmtId="0" fontId="3" fillId="0" borderId="86" xfId="62" applyFont="1" applyFill="1" applyBorder="1" applyAlignment="1">
      <alignment horizontal="center" vertical="center"/>
      <protection/>
    </xf>
    <xf numFmtId="0" fontId="3" fillId="0" borderId="87" xfId="62" applyFont="1" applyFill="1" applyBorder="1" applyAlignment="1">
      <alignment horizontal="center" vertical="center"/>
      <protection/>
    </xf>
    <xf numFmtId="0" fontId="3" fillId="0" borderId="88" xfId="62" applyFont="1" applyFill="1" applyBorder="1" applyAlignment="1">
      <alignment horizontal="center" vertical="center"/>
      <protection/>
    </xf>
    <xf numFmtId="0" fontId="3" fillId="0" borderId="89" xfId="62" applyFont="1" applyFill="1" applyBorder="1" applyAlignment="1">
      <alignment horizontal="center" vertical="center" wrapText="1"/>
      <protection/>
    </xf>
    <xf numFmtId="0" fontId="3" fillId="0" borderId="21" xfId="62" applyFont="1" applyFill="1" applyBorder="1" applyAlignment="1">
      <alignment horizontal="center" vertical="center" wrapText="1"/>
      <protection/>
    </xf>
    <xf numFmtId="0" fontId="3" fillId="0" borderId="40" xfId="62" applyFont="1" applyFill="1" applyBorder="1" applyAlignment="1">
      <alignment horizontal="center" vertic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0" fillId="0" borderId="8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32" borderId="90" xfId="62" applyFont="1" applyFill="1" applyBorder="1" applyAlignment="1">
      <alignment horizontal="center" vertical="center"/>
      <protection/>
    </xf>
    <xf numFmtId="0" fontId="9" fillId="32" borderId="91" xfId="62" applyFont="1" applyFill="1" applyBorder="1" applyAlignment="1">
      <alignment horizontal="center" vertical="center"/>
      <protection/>
    </xf>
    <xf numFmtId="0" fontId="10" fillId="0" borderId="92" xfId="62" applyFont="1" applyFill="1" applyBorder="1" applyAlignment="1">
      <alignment horizontal="left" wrapText="1"/>
      <protection/>
    </xf>
    <xf numFmtId="0" fontId="10" fillId="0" borderId="93" xfId="62" applyFont="1" applyFill="1" applyBorder="1" applyAlignment="1">
      <alignment horizontal="left" wrapText="1"/>
      <protection/>
    </xf>
    <xf numFmtId="0" fontId="10" fillId="0" borderId="0" xfId="62" applyFont="1" applyFill="1" applyBorder="1" applyAlignment="1">
      <alignment horizontal="left" wrapText="1"/>
      <protection/>
    </xf>
    <xf numFmtId="0" fontId="14" fillId="0" borderId="64" xfId="62" applyFont="1" applyFill="1" applyBorder="1" applyAlignment="1">
      <alignment horizontal="center" vertical="center" wrapText="1"/>
      <protection/>
    </xf>
    <xf numFmtId="0" fontId="14" fillId="0" borderId="16" xfId="62" applyFont="1" applyFill="1" applyBorder="1" applyAlignment="1">
      <alignment horizontal="center" vertical="center" wrapText="1"/>
      <protection/>
    </xf>
    <xf numFmtId="0" fontId="9" fillId="32" borderId="18" xfId="62" applyFont="1" applyFill="1" applyBorder="1" applyAlignment="1">
      <alignment horizontal="center" vertical="center"/>
      <protection/>
    </xf>
    <xf numFmtId="0" fontId="9" fillId="32" borderId="13" xfId="62" applyFont="1" applyFill="1" applyBorder="1" applyAlignment="1">
      <alignment horizontal="center" vertical="center"/>
      <protection/>
    </xf>
    <xf numFmtId="0" fontId="0" fillId="0" borderId="85" xfId="0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3_25大分県小学生大会要綱・申込書" xfId="65"/>
    <cellStyle name="標準 4" xfId="66"/>
    <cellStyle name="Followed Hyperlink" xfId="67"/>
    <cellStyle name="未定義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171450</xdr:rowOff>
    </xdr:from>
    <xdr:to>
      <xdr:col>4</xdr:col>
      <xdr:colOff>0</xdr:colOff>
      <xdr:row>12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4038600" y="3114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171450</xdr:rowOff>
    </xdr:from>
    <xdr:to>
      <xdr:col>4</xdr:col>
      <xdr:colOff>0</xdr:colOff>
      <xdr:row>12</xdr:row>
      <xdr:rowOff>9525</xdr:rowOff>
    </xdr:to>
    <xdr:sp>
      <xdr:nvSpPr>
        <xdr:cNvPr id="2" name="Line 4"/>
        <xdr:cNvSpPr>
          <a:spLocks/>
        </xdr:cNvSpPr>
      </xdr:nvSpPr>
      <xdr:spPr>
        <a:xfrm flipV="1">
          <a:off x="4038600" y="3114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171450</xdr:rowOff>
    </xdr:from>
    <xdr:to>
      <xdr:col>4</xdr:col>
      <xdr:colOff>0</xdr:colOff>
      <xdr:row>12</xdr:row>
      <xdr:rowOff>9525</xdr:rowOff>
    </xdr:to>
    <xdr:sp>
      <xdr:nvSpPr>
        <xdr:cNvPr id="3" name="Line 6"/>
        <xdr:cNvSpPr>
          <a:spLocks/>
        </xdr:cNvSpPr>
      </xdr:nvSpPr>
      <xdr:spPr>
        <a:xfrm flipV="1">
          <a:off x="4038600" y="3114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9525</xdr:rowOff>
    </xdr:to>
    <xdr:sp>
      <xdr:nvSpPr>
        <xdr:cNvPr id="4" name="Line 24"/>
        <xdr:cNvSpPr>
          <a:spLocks/>
        </xdr:cNvSpPr>
      </xdr:nvSpPr>
      <xdr:spPr>
        <a:xfrm flipV="1">
          <a:off x="4038600" y="9591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9525</xdr:rowOff>
    </xdr:to>
    <xdr:sp>
      <xdr:nvSpPr>
        <xdr:cNvPr id="5" name="Line 25"/>
        <xdr:cNvSpPr>
          <a:spLocks/>
        </xdr:cNvSpPr>
      </xdr:nvSpPr>
      <xdr:spPr>
        <a:xfrm flipV="1">
          <a:off x="4038600" y="9591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9525</xdr:rowOff>
    </xdr:to>
    <xdr:sp>
      <xdr:nvSpPr>
        <xdr:cNvPr id="6" name="Line 26"/>
        <xdr:cNvSpPr>
          <a:spLocks/>
        </xdr:cNvSpPr>
      </xdr:nvSpPr>
      <xdr:spPr>
        <a:xfrm flipV="1">
          <a:off x="4038600" y="9591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9525</xdr:rowOff>
    </xdr:to>
    <xdr:sp>
      <xdr:nvSpPr>
        <xdr:cNvPr id="7" name="Line 84"/>
        <xdr:cNvSpPr>
          <a:spLocks/>
        </xdr:cNvSpPr>
      </xdr:nvSpPr>
      <xdr:spPr>
        <a:xfrm flipV="1">
          <a:off x="4038600" y="9915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9525</xdr:rowOff>
    </xdr:to>
    <xdr:sp>
      <xdr:nvSpPr>
        <xdr:cNvPr id="8" name="Line 85"/>
        <xdr:cNvSpPr>
          <a:spLocks/>
        </xdr:cNvSpPr>
      </xdr:nvSpPr>
      <xdr:spPr>
        <a:xfrm flipV="1">
          <a:off x="4038600" y="9915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9525</xdr:rowOff>
    </xdr:to>
    <xdr:sp>
      <xdr:nvSpPr>
        <xdr:cNvPr id="9" name="Line 86"/>
        <xdr:cNvSpPr>
          <a:spLocks/>
        </xdr:cNvSpPr>
      </xdr:nvSpPr>
      <xdr:spPr>
        <a:xfrm flipV="1">
          <a:off x="4038600" y="9915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9525</xdr:rowOff>
    </xdr:to>
    <xdr:sp>
      <xdr:nvSpPr>
        <xdr:cNvPr id="10" name="Line 87"/>
        <xdr:cNvSpPr>
          <a:spLocks/>
        </xdr:cNvSpPr>
      </xdr:nvSpPr>
      <xdr:spPr>
        <a:xfrm flipV="1">
          <a:off x="4038600" y="10239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9525</xdr:rowOff>
    </xdr:to>
    <xdr:sp>
      <xdr:nvSpPr>
        <xdr:cNvPr id="11" name="Line 88"/>
        <xdr:cNvSpPr>
          <a:spLocks/>
        </xdr:cNvSpPr>
      </xdr:nvSpPr>
      <xdr:spPr>
        <a:xfrm flipV="1">
          <a:off x="4038600" y="10239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9525</xdr:rowOff>
    </xdr:to>
    <xdr:sp>
      <xdr:nvSpPr>
        <xdr:cNvPr id="12" name="Line 89"/>
        <xdr:cNvSpPr>
          <a:spLocks/>
        </xdr:cNvSpPr>
      </xdr:nvSpPr>
      <xdr:spPr>
        <a:xfrm flipV="1">
          <a:off x="4038600" y="10239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9525</xdr:rowOff>
    </xdr:to>
    <xdr:sp>
      <xdr:nvSpPr>
        <xdr:cNvPr id="13" name="Line 90"/>
        <xdr:cNvSpPr>
          <a:spLocks/>
        </xdr:cNvSpPr>
      </xdr:nvSpPr>
      <xdr:spPr>
        <a:xfrm flipV="1">
          <a:off x="4038600" y="1056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9525</xdr:rowOff>
    </xdr:to>
    <xdr:sp>
      <xdr:nvSpPr>
        <xdr:cNvPr id="14" name="Line 91"/>
        <xdr:cNvSpPr>
          <a:spLocks/>
        </xdr:cNvSpPr>
      </xdr:nvSpPr>
      <xdr:spPr>
        <a:xfrm flipV="1">
          <a:off x="4038600" y="1056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9525</xdr:rowOff>
    </xdr:to>
    <xdr:sp>
      <xdr:nvSpPr>
        <xdr:cNvPr id="15" name="Line 92"/>
        <xdr:cNvSpPr>
          <a:spLocks/>
        </xdr:cNvSpPr>
      </xdr:nvSpPr>
      <xdr:spPr>
        <a:xfrm flipV="1">
          <a:off x="4038600" y="1056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9525</xdr:rowOff>
    </xdr:to>
    <xdr:sp>
      <xdr:nvSpPr>
        <xdr:cNvPr id="16" name="Line 93"/>
        <xdr:cNvSpPr>
          <a:spLocks/>
        </xdr:cNvSpPr>
      </xdr:nvSpPr>
      <xdr:spPr>
        <a:xfrm flipV="1">
          <a:off x="4038600" y="10887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9525</xdr:rowOff>
    </xdr:to>
    <xdr:sp>
      <xdr:nvSpPr>
        <xdr:cNvPr id="17" name="Line 94"/>
        <xdr:cNvSpPr>
          <a:spLocks/>
        </xdr:cNvSpPr>
      </xdr:nvSpPr>
      <xdr:spPr>
        <a:xfrm flipV="1">
          <a:off x="4038600" y="10887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9525</xdr:rowOff>
    </xdr:to>
    <xdr:sp>
      <xdr:nvSpPr>
        <xdr:cNvPr id="18" name="Line 95"/>
        <xdr:cNvSpPr>
          <a:spLocks/>
        </xdr:cNvSpPr>
      </xdr:nvSpPr>
      <xdr:spPr>
        <a:xfrm flipV="1">
          <a:off x="4038600" y="10887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9525</xdr:rowOff>
    </xdr:to>
    <xdr:sp>
      <xdr:nvSpPr>
        <xdr:cNvPr id="19" name="Line 96"/>
        <xdr:cNvSpPr>
          <a:spLocks/>
        </xdr:cNvSpPr>
      </xdr:nvSpPr>
      <xdr:spPr>
        <a:xfrm flipV="1">
          <a:off x="4038600" y="11210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9525</xdr:rowOff>
    </xdr:to>
    <xdr:sp>
      <xdr:nvSpPr>
        <xdr:cNvPr id="20" name="Line 97"/>
        <xdr:cNvSpPr>
          <a:spLocks/>
        </xdr:cNvSpPr>
      </xdr:nvSpPr>
      <xdr:spPr>
        <a:xfrm flipV="1">
          <a:off x="4038600" y="11210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9525</xdr:rowOff>
    </xdr:to>
    <xdr:sp>
      <xdr:nvSpPr>
        <xdr:cNvPr id="21" name="Line 98"/>
        <xdr:cNvSpPr>
          <a:spLocks/>
        </xdr:cNvSpPr>
      </xdr:nvSpPr>
      <xdr:spPr>
        <a:xfrm flipV="1">
          <a:off x="4038600" y="11210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9525</xdr:rowOff>
    </xdr:to>
    <xdr:sp>
      <xdr:nvSpPr>
        <xdr:cNvPr id="22" name="Line 99"/>
        <xdr:cNvSpPr>
          <a:spLocks/>
        </xdr:cNvSpPr>
      </xdr:nvSpPr>
      <xdr:spPr>
        <a:xfrm flipV="1">
          <a:off x="4038600" y="11534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9525</xdr:rowOff>
    </xdr:to>
    <xdr:sp>
      <xdr:nvSpPr>
        <xdr:cNvPr id="23" name="Line 100"/>
        <xdr:cNvSpPr>
          <a:spLocks/>
        </xdr:cNvSpPr>
      </xdr:nvSpPr>
      <xdr:spPr>
        <a:xfrm flipV="1">
          <a:off x="4038600" y="11534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9525</xdr:rowOff>
    </xdr:to>
    <xdr:sp>
      <xdr:nvSpPr>
        <xdr:cNvPr id="24" name="Line 101"/>
        <xdr:cNvSpPr>
          <a:spLocks/>
        </xdr:cNvSpPr>
      </xdr:nvSpPr>
      <xdr:spPr>
        <a:xfrm flipV="1">
          <a:off x="4038600" y="11534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9525</xdr:rowOff>
    </xdr:to>
    <xdr:sp>
      <xdr:nvSpPr>
        <xdr:cNvPr id="25" name="Line 102"/>
        <xdr:cNvSpPr>
          <a:spLocks/>
        </xdr:cNvSpPr>
      </xdr:nvSpPr>
      <xdr:spPr>
        <a:xfrm flipV="1">
          <a:off x="4038600" y="11858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9525</xdr:rowOff>
    </xdr:to>
    <xdr:sp>
      <xdr:nvSpPr>
        <xdr:cNvPr id="26" name="Line 103"/>
        <xdr:cNvSpPr>
          <a:spLocks/>
        </xdr:cNvSpPr>
      </xdr:nvSpPr>
      <xdr:spPr>
        <a:xfrm flipV="1">
          <a:off x="4038600" y="11858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9525</xdr:rowOff>
    </xdr:to>
    <xdr:sp>
      <xdr:nvSpPr>
        <xdr:cNvPr id="27" name="Line 104"/>
        <xdr:cNvSpPr>
          <a:spLocks/>
        </xdr:cNvSpPr>
      </xdr:nvSpPr>
      <xdr:spPr>
        <a:xfrm flipV="1">
          <a:off x="4038600" y="11858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9525</xdr:rowOff>
    </xdr:to>
    <xdr:sp>
      <xdr:nvSpPr>
        <xdr:cNvPr id="28" name="Line 105"/>
        <xdr:cNvSpPr>
          <a:spLocks/>
        </xdr:cNvSpPr>
      </xdr:nvSpPr>
      <xdr:spPr>
        <a:xfrm flipV="1">
          <a:off x="4038600" y="1218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9525</xdr:rowOff>
    </xdr:to>
    <xdr:sp>
      <xdr:nvSpPr>
        <xdr:cNvPr id="29" name="Line 106"/>
        <xdr:cNvSpPr>
          <a:spLocks/>
        </xdr:cNvSpPr>
      </xdr:nvSpPr>
      <xdr:spPr>
        <a:xfrm flipV="1">
          <a:off x="4038600" y="1218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9525</xdr:rowOff>
    </xdr:to>
    <xdr:sp>
      <xdr:nvSpPr>
        <xdr:cNvPr id="30" name="Line 107"/>
        <xdr:cNvSpPr>
          <a:spLocks/>
        </xdr:cNvSpPr>
      </xdr:nvSpPr>
      <xdr:spPr>
        <a:xfrm flipV="1">
          <a:off x="4038600" y="1218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9525</xdr:rowOff>
    </xdr:to>
    <xdr:sp>
      <xdr:nvSpPr>
        <xdr:cNvPr id="31" name="Line 108"/>
        <xdr:cNvSpPr>
          <a:spLocks/>
        </xdr:cNvSpPr>
      </xdr:nvSpPr>
      <xdr:spPr>
        <a:xfrm flipV="1">
          <a:off x="4038600" y="12506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9525</xdr:rowOff>
    </xdr:to>
    <xdr:sp>
      <xdr:nvSpPr>
        <xdr:cNvPr id="32" name="Line 109"/>
        <xdr:cNvSpPr>
          <a:spLocks/>
        </xdr:cNvSpPr>
      </xdr:nvSpPr>
      <xdr:spPr>
        <a:xfrm flipV="1">
          <a:off x="4038600" y="12506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9525</xdr:rowOff>
    </xdr:to>
    <xdr:sp>
      <xdr:nvSpPr>
        <xdr:cNvPr id="33" name="Line 110"/>
        <xdr:cNvSpPr>
          <a:spLocks/>
        </xdr:cNvSpPr>
      </xdr:nvSpPr>
      <xdr:spPr>
        <a:xfrm flipV="1">
          <a:off x="4038600" y="12506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34" name="Line 111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35" name="Line 112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36" name="Line 113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37" name="Line 114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38" name="Line 115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39" name="Line 116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0" name="Line 117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1" name="Line 118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2" name="Line 119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3" name="Line 120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4" name="Line 121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5" name="Line 122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6" name="Line 123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7" name="Line 124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8" name="Line 125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9" name="Line 126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50" name="Line 127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51" name="Line 128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52" name="Line 129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53" name="Line 130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54" name="Line 131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55" name="Line 132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56" name="Line 133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57" name="Line 134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58" name="Line 135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59" name="Line 136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0" name="Line 137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1" name="Line 138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2" name="Line 139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3" name="Line 140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4" name="Line 141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5" name="Line 142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6" name="Line 143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7" name="Line 144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8" name="Line 145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9" name="Line 146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70" name="Line 147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71" name="Line 148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72" name="Line 149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219075</xdr:rowOff>
    </xdr:from>
    <xdr:to>
      <xdr:col>4</xdr:col>
      <xdr:colOff>0</xdr:colOff>
      <xdr:row>4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5314950" y="12382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219075</xdr:rowOff>
    </xdr:from>
    <xdr:to>
      <xdr:col>4</xdr:col>
      <xdr:colOff>0</xdr:colOff>
      <xdr:row>4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5314950" y="12382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219075</xdr:rowOff>
    </xdr:from>
    <xdr:to>
      <xdr:col>4</xdr:col>
      <xdr:colOff>0</xdr:colOff>
      <xdr:row>4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5314950" y="12382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228600</xdr:colOff>
      <xdr:row>3</xdr:row>
      <xdr:rowOff>133350</xdr:rowOff>
    </xdr:from>
    <xdr:ext cx="76200" cy="219075"/>
    <xdr:sp fLocksText="0">
      <xdr:nvSpPr>
        <xdr:cNvPr id="4" name="Text Box 47"/>
        <xdr:cNvSpPr txBox="1">
          <a:spLocks noChangeArrowheads="1"/>
        </xdr:cNvSpPr>
      </xdr:nvSpPr>
      <xdr:spPr>
        <a:xfrm>
          <a:off x="4257675" y="1152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4</xdr:row>
      <xdr:rowOff>0</xdr:rowOff>
    </xdr:from>
    <xdr:ext cx="76200" cy="219075"/>
    <xdr:sp fLocksText="0">
      <xdr:nvSpPr>
        <xdr:cNvPr id="5" name="Text Box 48"/>
        <xdr:cNvSpPr txBox="1">
          <a:spLocks noChangeArrowheads="1"/>
        </xdr:cNvSpPr>
      </xdr:nvSpPr>
      <xdr:spPr>
        <a:xfrm>
          <a:off x="4257675" y="1295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4</xdr:row>
      <xdr:rowOff>133350</xdr:rowOff>
    </xdr:from>
    <xdr:ext cx="76200" cy="219075"/>
    <xdr:sp fLocksText="0">
      <xdr:nvSpPr>
        <xdr:cNvPr id="6" name="Text Box 49"/>
        <xdr:cNvSpPr txBox="1">
          <a:spLocks noChangeArrowheads="1"/>
        </xdr:cNvSpPr>
      </xdr:nvSpPr>
      <xdr:spPr>
        <a:xfrm>
          <a:off x="4257675" y="1428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5</xdr:row>
      <xdr:rowOff>133350</xdr:rowOff>
    </xdr:from>
    <xdr:ext cx="76200" cy="219075"/>
    <xdr:sp fLocksText="0">
      <xdr:nvSpPr>
        <xdr:cNvPr id="7" name="Text Box 50"/>
        <xdr:cNvSpPr txBox="1">
          <a:spLocks noChangeArrowheads="1"/>
        </xdr:cNvSpPr>
      </xdr:nvSpPr>
      <xdr:spPr>
        <a:xfrm>
          <a:off x="4257675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6</xdr:row>
      <xdr:rowOff>133350</xdr:rowOff>
    </xdr:from>
    <xdr:ext cx="76200" cy="219075"/>
    <xdr:sp fLocksText="0">
      <xdr:nvSpPr>
        <xdr:cNvPr id="8" name="Text Box 51"/>
        <xdr:cNvSpPr txBox="1">
          <a:spLocks noChangeArrowheads="1"/>
        </xdr:cNvSpPr>
      </xdr:nvSpPr>
      <xdr:spPr>
        <a:xfrm>
          <a:off x="4257675" y="2209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7</xdr:row>
      <xdr:rowOff>133350</xdr:rowOff>
    </xdr:from>
    <xdr:ext cx="76200" cy="219075"/>
    <xdr:sp fLocksText="0">
      <xdr:nvSpPr>
        <xdr:cNvPr id="9" name="Text Box 52"/>
        <xdr:cNvSpPr txBox="1">
          <a:spLocks noChangeArrowheads="1"/>
        </xdr:cNvSpPr>
      </xdr:nvSpPr>
      <xdr:spPr>
        <a:xfrm>
          <a:off x="4257675" y="2600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4</xdr:row>
      <xdr:rowOff>133350</xdr:rowOff>
    </xdr:from>
    <xdr:ext cx="76200" cy="219075"/>
    <xdr:sp fLocksText="0">
      <xdr:nvSpPr>
        <xdr:cNvPr id="10" name="Text Box 53"/>
        <xdr:cNvSpPr txBox="1">
          <a:spLocks noChangeArrowheads="1"/>
        </xdr:cNvSpPr>
      </xdr:nvSpPr>
      <xdr:spPr>
        <a:xfrm>
          <a:off x="4257675" y="1428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5</xdr:row>
      <xdr:rowOff>133350</xdr:rowOff>
    </xdr:from>
    <xdr:ext cx="76200" cy="219075"/>
    <xdr:sp fLocksText="0">
      <xdr:nvSpPr>
        <xdr:cNvPr id="11" name="Text Box 54"/>
        <xdr:cNvSpPr txBox="1">
          <a:spLocks noChangeArrowheads="1"/>
        </xdr:cNvSpPr>
      </xdr:nvSpPr>
      <xdr:spPr>
        <a:xfrm>
          <a:off x="4257675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5</xdr:row>
      <xdr:rowOff>133350</xdr:rowOff>
    </xdr:from>
    <xdr:ext cx="76200" cy="219075"/>
    <xdr:sp fLocksText="0">
      <xdr:nvSpPr>
        <xdr:cNvPr id="12" name="Text Box 55"/>
        <xdr:cNvSpPr txBox="1">
          <a:spLocks noChangeArrowheads="1"/>
        </xdr:cNvSpPr>
      </xdr:nvSpPr>
      <xdr:spPr>
        <a:xfrm>
          <a:off x="4257675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6</xdr:row>
      <xdr:rowOff>133350</xdr:rowOff>
    </xdr:from>
    <xdr:ext cx="76200" cy="219075"/>
    <xdr:sp fLocksText="0">
      <xdr:nvSpPr>
        <xdr:cNvPr id="13" name="Text Box 56"/>
        <xdr:cNvSpPr txBox="1">
          <a:spLocks noChangeArrowheads="1"/>
        </xdr:cNvSpPr>
      </xdr:nvSpPr>
      <xdr:spPr>
        <a:xfrm>
          <a:off x="4257675" y="2209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6</xdr:row>
      <xdr:rowOff>133350</xdr:rowOff>
    </xdr:from>
    <xdr:ext cx="76200" cy="219075"/>
    <xdr:sp fLocksText="0">
      <xdr:nvSpPr>
        <xdr:cNvPr id="14" name="Text Box 57"/>
        <xdr:cNvSpPr txBox="1">
          <a:spLocks noChangeArrowheads="1"/>
        </xdr:cNvSpPr>
      </xdr:nvSpPr>
      <xdr:spPr>
        <a:xfrm>
          <a:off x="4257675" y="2209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7</xdr:row>
      <xdr:rowOff>133350</xdr:rowOff>
    </xdr:from>
    <xdr:ext cx="76200" cy="219075"/>
    <xdr:sp fLocksText="0">
      <xdr:nvSpPr>
        <xdr:cNvPr id="15" name="Text Box 58"/>
        <xdr:cNvSpPr txBox="1">
          <a:spLocks noChangeArrowheads="1"/>
        </xdr:cNvSpPr>
      </xdr:nvSpPr>
      <xdr:spPr>
        <a:xfrm>
          <a:off x="4257675" y="2600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8</xdr:row>
      <xdr:rowOff>133350</xdr:rowOff>
    </xdr:from>
    <xdr:ext cx="76200" cy="219075"/>
    <xdr:sp fLocksText="0">
      <xdr:nvSpPr>
        <xdr:cNvPr id="16" name="Text Box 59"/>
        <xdr:cNvSpPr txBox="1">
          <a:spLocks noChangeArrowheads="1"/>
        </xdr:cNvSpPr>
      </xdr:nvSpPr>
      <xdr:spPr>
        <a:xfrm>
          <a:off x="4257675" y="2990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8</xdr:row>
      <xdr:rowOff>133350</xdr:rowOff>
    </xdr:from>
    <xdr:ext cx="76200" cy="219075"/>
    <xdr:sp fLocksText="0">
      <xdr:nvSpPr>
        <xdr:cNvPr id="17" name="Text Box 60"/>
        <xdr:cNvSpPr txBox="1">
          <a:spLocks noChangeArrowheads="1"/>
        </xdr:cNvSpPr>
      </xdr:nvSpPr>
      <xdr:spPr>
        <a:xfrm>
          <a:off x="4257675" y="2990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9</xdr:row>
      <xdr:rowOff>133350</xdr:rowOff>
    </xdr:from>
    <xdr:ext cx="76200" cy="219075"/>
    <xdr:sp fLocksText="0">
      <xdr:nvSpPr>
        <xdr:cNvPr id="18" name="Text Box 61"/>
        <xdr:cNvSpPr txBox="1">
          <a:spLocks noChangeArrowheads="1"/>
        </xdr:cNvSpPr>
      </xdr:nvSpPr>
      <xdr:spPr>
        <a:xfrm>
          <a:off x="425767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9</xdr:row>
      <xdr:rowOff>133350</xdr:rowOff>
    </xdr:from>
    <xdr:ext cx="76200" cy="219075"/>
    <xdr:sp fLocksText="0">
      <xdr:nvSpPr>
        <xdr:cNvPr id="19" name="Text Box 62"/>
        <xdr:cNvSpPr txBox="1">
          <a:spLocks noChangeArrowheads="1"/>
        </xdr:cNvSpPr>
      </xdr:nvSpPr>
      <xdr:spPr>
        <a:xfrm>
          <a:off x="425767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9</xdr:row>
      <xdr:rowOff>133350</xdr:rowOff>
    </xdr:from>
    <xdr:ext cx="76200" cy="219075"/>
    <xdr:sp fLocksText="0">
      <xdr:nvSpPr>
        <xdr:cNvPr id="20" name="Text Box 63"/>
        <xdr:cNvSpPr txBox="1">
          <a:spLocks noChangeArrowheads="1"/>
        </xdr:cNvSpPr>
      </xdr:nvSpPr>
      <xdr:spPr>
        <a:xfrm>
          <a:off x="425767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9</xdr:row>
      <xdr:rowOff>133350</xdr:rowOff>
    </xdr:from>
    <xdr:ext cx="76200" cy="219075"/>
    <xdr:sp fLocksText="0">
      <xdr:nvSpPr>
        <xdr:cNvPr id="21" name="Text Box 64"/>
        <xdr:cNvSpPr txBox="1">
          <a:spLocks noChangeArrowheads="1"/>
        </xdr:cNvSpPr>
      </xdr:nvSpPr>
      <xdr:spPr>
        <a:xfrm>
          <a:off x="425767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10</xdr:row>
      <xdr:rowOff>133350</xdr:rowOff>
    </xdr:from>
    <xdr:ext cx="76200" cy="219075"/>
    <xdr:sp fLocksText="0">
      <xdr:nvSpPr>
        <xdr:cNvPr id="22" name="Text Box 65"/>
        <xdr:cNvSpPr txBox="1">
          <a:spLocks noChangeArrowheads="1"/>
        </xdr:cNvSpPr>
      </xdr:nvSpPr>
      <xdr:spPr>
        <a:xfrm>
          <a:off x="4257675" y="377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10</xdr:row>
      <xdr:rowOff>133350</xdr:rowOff>
    </xdr:from>
    <xdr:ext cx="76200" cy="219075"/>
    <xdr:sp fLocksText="0">
      <xdr:nvSpPr>
        <xdr:cNvPr id="23" name="Text Box 66"/>
        <xdr:cNvSpPr txBox="1">
          <a:spLocks noChangeArrowheads="1"/>
        </xdr:cNvSpPr>
      </xdr:nvSpPr>
      <xdr:spPr>
        <a:xfrm>
          <a:off x="4257675" y="377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4</xdr:row>
      <xdr:rowOff>133350</xdr:rowOff>
    </xdr:from>
    <xdr:ext cx="76200" cy="219075"/>
    <xdr:sp fLocksText="0">
      <xdr:nvSpPr>
        <xdr:cNvPr id="24" name="Text Box 67"/>
        <xdr:cNvSpPr txBox="1">
          <a:spLocks noChangeArrowheads="1"/>
        </xdr:cNvSpPr>
      </xdr:nvSpPr>
      <xdr:spPr>
        <a:xfrm>
          <a:off x="4257675" y="1428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5</xdr:row>
      <xdr:rowOff>0</xdr:rowOff>
    </xdr:from>
    <xdr:ext cx="76200" cy="219075"/>
    <xdr:sp fLocksText="0">
      <xdr:nvSpPr>
        <xdr:cNvPr id="25" name="Text Box 68"/>
        <xdr:cNvSpPr txBox="1">
          <a:spLocks noChangeArrowheads="1"/>
        </xdr:cNvSpPr>
      </xdr:nvSpPr>
      <xdr:spPr>
        <a:xfrm>
          <a:off x="4257675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5</xdr:row>
      <xdr:rowOff>133350</xdr:rowOff>
    </xdr:from>
    <xdr:ext cx="76200" cy="219075"/>
    <xdr:sp fLocksText="0">
      <xdr:nvSpPr>
        <xdr:cNvPr id="26" name="Text Box 69"/>
        <xdr:cNvSpPr txBox="1">
          <a:spLocks noChangeArrowheads="1"/>
        </xdr:cNvSpPr>
      </xdr:nvSpPr>
      <xdr:spPr>
        <a:xfrm>
          <a:off x="4257675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6</xdr:row>
      <xdr:rowOff>133350</xdr:rowOff>
    </xdr:from>
    <xdr:ext cx="76200" cy="219075"/>
    <xdr:sp fLocksText="0">
      <xdr:nvSpPr>
        <xdr:cNvPr id="27" name="Text Box 70"/>
        <xdr:cNvSpPr txBox="1">
          <a:spLocks noChangeArrowheads="1"/>
        </xdr:cNvSpPr>
      </xdr:nvSpPr>
      <xdr:spPr>
        <a:xfrm>
          <a:off x="4257675" y="2209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7</xdr:row>
      <xdr:rowOff>133350</xdr:rowOff>
    </xdr:from>
    <xdr:ext cx="76200" cy="219075"/>
    <xdr:sp fLocksText="0">
      <xdr:nvSpPr>
        <xdr:cNvPr id="28" name="Text Box 71"/>
        <xdr:cNvSpPr txBox="1">
          <a:spLocks noChangeArrowheads="1"/>
        </xdr:cNvSpPr>
      </xdr:nvSpPr>
      <xdr:spPr>
        <a:xfrm>
          <a:off x="4257675" y="2600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8</xdr:row>
      <xdr:rowOff>133350</xdr:rowOff>
    </xdr:from>
    <xdr:ext cx="76200" cy="219075"/>
    <xdr:sp fLocksText="0">
      <xdr:nvSpPr>
        <xdr:cNvPr id="29" name="Text Box 72"/>
        <xdr:cNvSpPr txBox="1">
          <a:spLocks noChangeArrowheads="1"/>
        </xdr:cNvSpPr>
      </xdr:nvSpPr>
      <xdr:spPr>
        <a:xfrm>
          <a:off x="4257675" y="2990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5</xdr:row>
      <xdr:rowOff>133350</xdr:rowOff>
    </xdr:from>
    <xdr:ext cx="76200" cy="219075"/>
    <xdr:sp fLocksText="0">
      <xdr:nvSpPr>
        <xdr:cNvPr id="30" name="Text Box 73"/>
        <xdr:cNvSpPr txBox="1">
          <a:spLocks noChangeArrowheads="1"/>
        </xdr:cNvSpPr>
      </xdr:nvSpPr>
      <xdr:spPr>
        <a:xfrm>
          <a:off x="4257675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6</xdr:row>
      <xdr:rowOff>133350</xdr:rowOff>
    </xdr:from>
    <xdr:ext cx="76200" cy="219075"/>
    <xdr:sp fLocksText="0">
      <xdr:nvSpPr>
        <xdr:cNvPr id="31" name="Text Box 74"/>
        <xdr:cNvSpPr txBox="1">
          <a:spLocks noChangeArrowheads="1"/>
        </xdr:cNvSpPr>
      </xdr:nvSpPr>
      <xdr:spPr>
        <a:xfrm>
          <a:off x="4257675" y="2209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6</xdr:row>
      <xdr:rowOff>133350</xdr:rowOff>
    </xdr:from>
    <xdr:ext cx="76200" cy="219075"/>
    <xdr:sp fLocksText="0">
      <xdr:nvSpPr>
        <xdr:cNvPr id="32" name="Text Box 75"/>
        <xdr:cNvSpPr txBox="1">
          <a:spLocks noChangeArrowheads="1"/>
        </xdr:cNvSpPr>
      </xdr:nvSpPr>
      <xdr:spPr>
        <a:xfrm>
          <a:off x="4257675" y="2209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7</xdr:row>
      <xdr:rowOff>133350</xdr:rowOff>
    </xdr:from>
    <xdr:ext cx="76200" cy="219075"/>
    <xdr:sp fLocksText="0">
      <xdr:nvSpPr>
        <xdr:cNvPr id="33" name="Text Box 76"/>
        <xdr:cNvSpPr txBox="1">
          <a:spLocks noChangeArrowheads="1"/>
        </xdr:cNvSpPr>
      </xdr:nvSpPr>
      <xdr:spPr>
        <a:xfrm>
          <a:off x="4257675" y="2600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7</xdr:row>
      <xdr:rowOff>133350</xdr:rowOff>
    </xdr:from>
    <xdr:ext cx="76200" cy="219075"/>
    <xdr:sp fLocksText="0">
      <xdr:nvSpPr>
        <xdr:cNvPr id="34" name="Text Box 77"/>
        <xdr:cNvSpPr txBox="1">
          <a:spLocks noChangeArrowheads="1"/>
        </xdr:cNvSpPr>
      </xdr:nvSpPr>
      <xdr:spPr>
        <a:xfrm>
          <a:off x="4257675" y="2600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8</xdr:row>
      <xdr:rowOff>133350</xdr:rowOff>
    </xdr:from>
    <xdr:ext cx="76200" cy="219075"/>
    <xdr:sp fLocksText="0">
      <xdr:nvSpPr>
        <xdr:cNvPr id="35" name="Text Box 78"/>
        <xdr:cNvSpPr txBox="1">
          <a:spLocks noChangeArrowheads="1"/>
        </xdr:cNvSpPr>
      </xdr:nvSpPr>
      <xdr:spPr>
        <a:xfrm>
          <a:off x="4257675" y="2990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9</xdr:row>
      <xdr:rowOff>133350</xdr:rowOff>
    </xdr:from>
    <xdr:ext cx="76200" cy="219075"/>
    <xdr:sp fLocksText="0">
      <xdr:nvSpPr>
        <xdr:cNvPr id="36" name="Text Box 79"/>
        <xdr:cNvSpPr txBox="1">
          <a:spLocks noChangeArrowheads="1"/>
        </xdr:cNvSpPr>
      </xdr:nvSpPr>
      <xdr:spPr>
        <a:xfrm>
          <a:off x="425767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9</xdr:row>
      <xdr:rowOff>133350</xdr:rowOff>
    </xdr:from>
    <xdr:ext cx="76200" cy="219075"/>
    <xdr:sp fLocksText="0">
      <xdr:nvSpPr>
        <xdr:cNvPr id="37" name="Text Box 80"/>
        <xdr:cNvSpPr txBox="1">
          <a:spLocks noChangeArrowheads="1"/>
        </xdr:cNvSpPr>
      </xdr:nvSpPr>
      <xdr:spPr>
        <a:xfrm>
          <a:off x="425767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10</xdr:row>
      <xdr:rowOff>133350</xdr:rowOff>
    </xdr:from>
    <xdr:ext cx="76200" cy="219075"/>
    <xdr:sp fLocksText="0">
      <xdr:nvSpPr>
        <xdr:cNvPr id="38" name="Text Box 81"/>
        <xdr:cNvSpPr txBox="1">
          <a:spLocks noChangeArrowheads="1"/>
        </xdr:cNvSpPr>
      </xdr:nvSpPr>
      <xdr:spPr>
        <a:xfrm>
          <a:off x="4257675" y="377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10</xdr:row>
      <xdr:rowOff>133350</xdr:rowOff>
    </xdr:from>
    <xdr:ext cx="76200" cy="219075"/>
    <xdr:sp fLocksText="0">
      <xdr:nvSpPr>
        <xdr:cNvPr id="39" name="Text Box 82"/>
        <xdr:cNvSpPr txBox="1">
          <a:spLocks noChangeArrowheads="1"/>
        </xdr:cNvSpPr>
      </xdr:nvSpPr>
      <xdr:spPr>
        <a:xfrm>
          <a:off x="4257675" y="377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10</xdr:row>
      <xdr:rowOff>133350</xdr:rowOff>
    </xdr:from>
    <xdr:ext cx="76200" cy="219075"/>
    <xdr:sp fLocksText="0">
      <xdr:nvSpPr>
        <xdr:cNvPr id="40" name="Text Box 83"/>
        <xdr:cNvSpPr txBox="1">
          <a:spLocks noChangeArrowheads="1"/>
        </xdr:cNvSpPr>
      </xdr:nvSpPr>
      <xdr:spPr>
        <a:xfrm>
          <a:off x="4257675" y="377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10</xdr:row>
      <xdr:rowOff>133350</xdr:rowOff>
    </xdr:from>
    <xdr:ext cx="76200" cy="219075"/>
    <xdr:sp fLocksText="0">
      <xdr:nvSpPr>
        <xdr:cNvPr id="41" name="Text Box 84"/>
        <xdr:cNvSpPr txBox="1">
          <a:spLocks noChangeArrowheads="1"/>
        </xdr:cNvSpPr>
      </xdr:nvSpPr>
      <xdr:spPr>
        <a:xfrm>
          <a:off x="4257675" y="377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11</xdr:row>
      <xdr:rowOff>133350</xdr:rowOff>
    </xdr:from>
    <xdr:ext cx="76200" cy="219075"/>
    <xdr:sp fLocksText="0">
      <xdr:nvSpPr>
        <xdr:cNvPr id="42" name="Text Box 85"/>
        <xdr:cNvSpPr txBox="1">
          <a:spLocks noChangeArrowheads="1"/>
        </xdr:cNvSpPr>
      </xdr:nvSpPr>
      <xdr:spPr>
        <a:xfrm>
          <a:off x="4257675" y="4162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11</xdr:row>
      <xdr:rowOff>133350</xdr:rowOff>
    </xdr:from>
    <xdr:ext cx="76200" cy="219075"/>
    <xdr:sp fLocksText="0">
      <xdr:nvSpPr>
        <xdr:cNvPr id="43" name="Text Box 86"/>
        <xdr:cNvSpPr txBox="1">
          <a:spLocks noChangeArrowheads="1"/>
        </xdr:cNvSpPr>
      </xdr:nvSpPr>
      <xdr:spPr>
        <a:xfrm>
          <a:off x="4257675" y="4162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5</xdr:row>
      <xdr:rowOff>133350</xdr:rowOff>
    </xdr:from>
    <xdr:ext cx="76200" cy="219075"/>
    <xdr:sp fLocksText="0">
      <xdr:nvSpPr>
        <xdr:cNvPr id="44" name="Text Box 47"/>
        <xdr:cNvSpPr txBox="1">
          <a:spLocks noChangeArrowheads="1"/>
        </xdr:cNvSpPr>
      </xdr:nvSpPr>
      <xdr:spPr>
        <a:xfrm>
          <a:off x="4257675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6</xdr:row>
      <xdr:rowOff>0</xdr:rowOff>
    </xdr:from>
    <xdr:ext cx="76200" cy="219075"/>
    <xdr:sp fLocksText="0">
      <xdr:nvSpPr>
        <xdr:cNvPr id="45" name="Text Box 48"/>
        <xdr:cNvSpPr txBox="1">
          <a:spLocks noChangeArrowheads="1"/>
        </xdr:cNvSpPr>
      </xdr:nvSpPr>
      <xdr:spPr>
        <a:xfrm>
          <a:off x="4257675" y="2076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6</xdr:row>
      <xdr:rowOff>133350</xdr:rowOff>
    </xdr:from>
    <xdr:ext cx="76200" cy="219075"/>
    <xdr:sp fLocksText="0">
      <xdr:nvSpPr>
        <xdr:cNvPr id="46" name="Text Box 49"/>
        <xdr:cNvSpPr txBox="1">
          <a:spLocks noChangeArrowheads="1"/>
        </xdr:cNvSpPr>
      </xdr:nvSpPr>
      <xdr:spPr>
        <a:xfrm>
          <a:off x="4257675" y="2209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7</xdr:row>
      <xdr:rowOff>133350</xdr:rowOff>
    </xdr:from>
    <xdr:ext cx="76200" cy="219075"/>
    <xdr:sp fLocksText="0">
      <xdr:nvSpPr>
        <xdr:cNvPr id="47" name="Text Box 50"/>
        <xdr:cNvSpPr txBox="1">
          <a:spLocks noChangeArrowheads="1"/>
        </xdr:cNvSpPr>
      </xdr:nvSpPr>
      <xdr:spPr>
        <a:xfrm>
          <a:off x="4257675" y="2600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6</xdr:row>
      <xdr:rowOff>133350</xdr:rowOff>
    </xdr:from>
    <xdr:ext cx="76200" cy="219075"/>
    <xdr:sp fLocksText="0">
      <xdr:nvSpPr>
        <xdr:cNvPr id="48" name="Text Box 53"/>
        <xdr:cNvSpPr txBox="1">
          <a:spLocks noChangeArrowheads="1"/>
        </xdr:cNvSpPr>
      </xdr:nvSpPr>
      <xdr:spPr>
        <a:xfrm>
          <a:off x="4257675" y="2209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7</xdr:row>
      <xdr:rowOff>133350</xdr:rowOff>
    </xdr:from>
    <xdr:ext cx="76200" cy="219075"/>
    <xdr:sp fLocksText="0">
      <xdr:nvSpPr>
        <xdr:cNvPr id="49" name="Text Box 54"/>
        <xdr:cNvSpPr txBox="1">
          <a:spLocks noChangeArrowheads="1"/>
        </xdr:cNvSpPr>
      </xdr:nvSpPr>
      <xdr:spPr>
        <a:xfrm>
          <a:off x="4257675" y="2600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7</xdr:row>
      <xdr:rowOff>133350</xdr:rowOff>
    </xdr:from>
    <xdr:ext cx="76200" cy="219075"/>
    <xdr:sp fLocksText="0">
      <xdr:nvSpPr>
        <xdr:cNvPr id="50" name="Text Box 55"/>
        <xdr:cNvSpPr txBox="1">
          <a:spLocks noChangeArrowheads="1"/>
        </xdr:cNvSpPr>
      </xdr:nvSpPr>
      <xdr:spPr>
        <a:xfrm>
          <a:off x="4257675" y="2600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6</xdr:row>
      <xdr:rowOff>133350</xdr:rowOff>
    </xdr:from>
    <xdr:ext cx="76200" cy="219075"/>
    <xdr:sp fLocksText="0">
      <xdr:nvSpPr>
        <xdr:cNvPr id="51" name="Text Box 67"/>
        <xdr:cNvSpPr txBox="1">
          <a:spLocks noChangeArrowheads="1"/>
        </xdr:cNvSpPr>
      </xdr:nvSpPr>
      <xdr:spPr>
        <a:xfrm>
          <a:off x="4257675" y="2209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7</xdr:row>
      <xdr:rowOff>0</xdr:rowOff>
    </xdr:from>
    <xdr:ext cx="76200" cy="219075"/>
    <xdr:sp fLocksText="0">
      <xdr:nvSpPr>
        <xdr:cNvPr id="52" name="Text Box 68"/>
        <xdr:cNvSpPr txBox="1">
          <a:spLocks noChangeArrowheads="1"/>
        </xdr:cNvSpPr>
      </xdr:nvSpPr>
      <xdr:spPr>
        <a:xfrm>
          <a:off x="4257675" y="2466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7</xdr:row>
      <xdr:rowOff>133350</xdr:rowOff>
    </xdr:from>
    <xdr:ext cx="76200" cy="219075"/>
    <xdr:sp fLocksText="0">
      <xdr:nvSpPr>
        <xdr:cNvPr id="53" name="Text Box 69"/>
        <xdr:cNvSpPr txBox="1">
          <a:spLocks noChangeArrowheads="1"/>
        </xdr:cNvSpPr>
      </xdr:nvSpPr>
      <xdr:spPr>
        <a:xfrm>
          <a:off x="4257675" y="2600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7</xdr:row>
      <xdr:rowOff>133350</xdr:rowOff>
    </xdr:from>
    <xdr:ext cx="76200" cy="219075"/>
    <xdr:sp fLocksText="0">
      <xdr:nvSpPr>
        <xdr:cNvPr id="54" name="Text Box 73"/>
        <xdr:cNvSpPr txBox="1">
          <a:spLocks noChangeArrowheads="1"/>
        </xdr:cNvSpPr>
      </xdr:nvSpPr>
      <xdr:spPr>
        <a:xfrm>
          <a:off x="4257675" y="2600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7</xdr:row>
      <xdr:rowOff>133350</xdr:rowOff>
    </xdr:from>
    <xdr:ext cx="76200" cy="219075"/>
    <xdr:sp fLocksText="0">
      <xdr:nvSpPr>
        <xdr:cNvPr id="55" name="Text Box 47"/>
        <xdr:cNvSpPr txBox="1">
          <a:spLocks noChangeArrowheads="1"/>
        </xdr:cNvSpPr>
      </xdr:nvSpPr>
      <xdr:spPr>
        <a:xfrm>
          <a:off x="4257675" y="2600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8</xdr:row>
      <xdr:rowOff>0</xdr:rowOff>
    </xdr:from>
    <xdr:ext cx="76200" cy="219075"/>
    <xdr:sp fLocksText="0">
      <xdr:nvSpPr>
        <xdr:cNvPr id="56" name="Text Box 48"/>
        <xdr:cNvSpPr txBox="1">
          <a:spLocks noChangeArrowheads="1"/>
        </xdr:cNvSpPr>
      </xdr:nvSpPr>
      <xdr:spPr>
        <a:xfrm>
          <a:off x="4257675" y="285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8</xdr:row>
      <xdr:rowOff>133350</xdr:rowOff>
    </xdr:from>
    <xdr:ext cx="76200" cy="219075"/>
    <xdr:sp fLocksText="0">
      <xdr:nvSpPr>
        <xdr:cNvPr id="57" name="Text Box 49"/>
        <xdr:cNvSpPr txBox="1">
          <a:spLocks noChangeArrowheads="1"/>
        </xdr:cNvSpPr>
      </xdr:nvSpPr>
      <xdr:spPr>
        <a:xfrm>
          <a:off x="4257675" y="2990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9</xdr:row>
      <xdr:rowOff>133350</xdr:rowOff>
    </xdr:from>
    <xdr:ext cx="76200" cy="219075"/>
    <xdr:sp fLocksText="0">
      <xdr:nvSpPr>
        <xdr:cNvPr id="58" name="Text Box 50"/>
        <xdr:cNvSpPr txBox="1">
          <a:spLocks noChangeArrowheads="1"/>
        </xdr:cNvSpPr>
      </xdr:nvSpPr>
      <xdr:spPr>
        <a:xfrm>
          <a:off x="425767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8</xdr:row>
      <xdr:rowOff>133350</xdr:rowOff>
    </xdr:from>
    <xdr:ext cx="76200" cy="219075"/>
    <xdr:sp fLocksText="0">
      <xdr:nvSpPr>
        <xdr:cNvPr id="59" name="Text Box 53"/>
        <xdr:cNvSpPr txBox="1">
          <a:spLocks noChangeArrowheads="1"/>
        </xdr:cNvSpPr>
      </xdr:nvSpPr>
      <xdr:spPr>
        <a:xfrm>
          <a:off x="4257675" y="2990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9</xdr:row>
      <xdr:rowOff>133350</xdr:rowOff>
    </xdr:from>
    <xdr:ext cx="76200" cy="219075"/>
    <xdr:sp fLocksText="0">
      <xdr:nvSpPr>
        <xdr:cNvPr id="60" name="Text Box 54"/>
        <xdr:cNvSpPr txBox="1">
          <a:spLocks noChangeArrowheads="1"/>
        </xdr:cNvSpPr>
      </xdr:nvSpPr>
      <xdr:spPr>
        <a:xfrm>
          <a:off x="425767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9</xdr:row>
      <xdr:rowOff>133350</xdr:rowOff>
    </xdr:from>
    <xdr:ext cx="76200" cy="219075"/>
    <xdr:sp fLocksText="0">
      <xdr:nvSpPr>
        <xdr:cNvPr id="61" name="Text Box 55"/>
        <xdr:cNvSpPr txBox="1">
          <a:spLocks noChangeArrowheads="1"/>
        </xdr:cNvSpPr>
      </xdr:nvSpPr>
      <xdr:spPr>
        <a:xfrm>
          <a:off x="425767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8</xdr:row>
      <xdr:rowOff>133350</xdr:rowOff>
    </xdr:from>
    <xdr:ext cx="76200" cy="219075"/>
    <xdr:sp fLocksText="0">
      <xdr:nvSpPr>
        <xdr:cNvPr id="62" name="Text Box 67"/>
        <xdr:cNvSpPr txBox="1">
          <a:spLocks noChangeArrowheads="1"/>
        </xdr:cNvSpPr>
      </xdr:nvSpPr>
      <xdr:spPr>
        <a:xfrm>
          <a:off x="4257675" y="2990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9</xdr:row>
      <xdr:rowOff>0</xdr:rowOff>
    </xdr:from>
    <xdr:ext cx="76200" cy="219075"/>
    <xdr:sp fLocksText="0">
      <xdr:nvSpPr>
        <xdr:cNvPr id="63" name="Text Box 68"/>
        <xdr:cNvSpPr txBox="1">
          <a:spLocks noChangeArrowheads="1"/>
        </xdr:cNvSpPr>
      </xdr:nvSpPr>
      <xdr:spPr>
        <a:xfrm>
          <a:off x="4257675" y="324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9</xdr:row>
      <xdr:rowOff>133350</xdr:rowOff>
    </xdr:from>
    <xdr:ext cx="76200" cy="219075"/>
    <xdr:sp fLocksText="0">
      <xdr:nvSpPr>
        <xdr:cNvPr id="64" name="Text Box 69"/>
        <xdr:cNvSpPr txBox="1">
          <a:spLocks noChangeArrowheads="1"/>
        </xdr:cNvSpPr>
      </xdr:nvSpPr>
      <xdr:spPr>
        <a:xfrm>
          <a:off x="425767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9</xdr:row>
      <xdr:rowOff>133350</xdr:rowOff>
    </xdr:from>
    <xdr:ext cx="76200" cy="219075"/>
    <xdr:sp fLocksText="0">
      <xdr:nvSpPr>
        <xdr:cNvPr id="65" name="Text Box 73"/>
        <xdr:cNvSpPr txBox="1">
          <a:spLocks noChangeArrowheads="1"/>
        </xdr:cNvSpPr>
      </xdr:nvSpPr>
      <xdr:spPr>
        <a:xfrm>
          <a:off x="425767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stbackup\111102\11&#25918;&#36865;\11N&#12467;&#12531;\&#20840;&#22269;&#22823;&#20250;&#12456;&#12531;&#12488;&#12522;&#1254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1;&#24180;&#30476;&#22823;&#20250;&#12507;&#12540;&#12512;&#12506;&#12540;&#12472;&#29992;\&#65298;4&#24230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1;&#24180;&#30476;&#22823;&#20250;&#12507;&#12540;&#12512;&#12506;&#12540;&#12472;&#29992;\&#65298;4&#24230;&#24180;&#65404;&#65438;&#65389;&#65414;&#65393;&#65397;&#65432;&#65437;&#65419;&#65439;&#65391;&#65400;\Documents%20and%20Settings\&#23447;&#37326;&#26234;&#24535;\&#12487;&#12473;&#12463;&#12488;&#12483;&#12503;\21&#24180;&#24230;&#30476;&#23567;&#23398;&#29983;&#22823;&#20250;\&#24179;&#25104;19&#24180;&#24230;&#31532;27&#22238;&#22823;&#20998;&#30476;&#23567;&#23398;&#29983;&#22823;&#20250;\&#22243;&#20307;&#25126;&#12473;&#12467;&#12450;&#20104;&#36984;&#2999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1;&#24180;&#30476;&#22823;&#20250;&#12507;&#12540;&#12512;&#12506;&#12540;&#12472;&#29992;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1;&#24180;&#30476;&#22823;&#20250;&#12507;&#12540;&#12512;&#12506;&#12540;&#12472;&#29992;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Users\yamashita\Documents\My%20Internet%20Disk\&#31038;&#20250;&#20154;&#36899;&#30431;\&#39640;&#26657;&#32207;&#20307;\Documents%20and%20Settings\&#23447;&#37326;&#26234;&#24535;\&#12487;&#12473;&#12463;&#12488;&#12483;&#12503;\,&#30476;&#22823;&#20154;&#12398;&#37096;\h18&#30476;&#20307;&#38598;&#35336;&#3492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1;&#24180;&#30476;&#22823;&#20250;&#12507;&#12540;&#12512;&#12506;&#12540;&#12472;&#29992;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1;&#24180;&#30476;&#22823;&#20250;&#12507;&#12540;&#12512;&#12506;&#12540;&#12472;&#29992;\&#65298;4&#24230;&#24180;&#65404;&#65438;&#65389;&#65414;&#65393;&#65397;&#65432;&#65437;&#65419;&#65439;&#65391;&#65400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1;&#24180;&#30476;&#22823;&#20250;&#12507;&#12540;&#12512;&#12506;&#12540;&#12472;&#29992;\&#65298;4&#24230;&#24180;&#65404;&#65438;&#65389;&#65414;&#65393;&#65397;&#65432;&#65437;&#65419;&#65439;&#65391;&#65400;\&#23567;&#23398;&#29983;&#12398;&#37096;\&#65405;&#65402;&#65393;&#12539;&#23529;&#21028;&#29992;\&#65405;&#65402;&#65393;&#24540;&#29992;\Documents%20and%20Settings\&#23665;&#19979;&#12288;&#21644;&#20037;\My%20Documents\My%20Internet%20Disk\&#31038;&#20250;&#20154;&#36899;&#30431;\&#23529;&#21028;&#29992;&#32025;&#12521;&#12522;&#12540;&#12509;&#12452;&#12531;&#12488;&#29992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1;&#24180;&#30476;&#22823;&#20250;&#12507;&#12540;&#12512;&#12506;&#12540;&#12472;&#29992;\&#65298;4&#24230;&#24180;&#65404;&#65438;&#65389;&#65414;&#65393;&#65397;&#65432;&#65437;&#65419;&#65439;&#65391;&#65400;\&#23567;&#23398;&#29983;&#12398;&#37096;\&#65405;&#65402;&#65393;&#12539;&#23529;&#21028;&#29992;\&#65405;&#65402;&#65393;&#24540;&#29992;\h21&#22823;&#20998;&#30476;&#27665;&#20307;&#32946;&#22823;&#20250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65298;4&#24230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65298;4&#24230;&#24180;&#65404;&#65438;&#65389;&#65414;&#65393;&#65397;&#65432;&#65437;&#65419;&#65439;&#65391;&#65400;\Documents%20and%20Settings\&#23447;&#37326;&#26234;&#24535;\&#12487;&#12473;&#12463;&#12488;&#12483;&#12503;\21&#24180;&#24230;&#30476;&#23567;&#23398;&#29983;&#22823;&#20250;\&#24179;&#25104;19&#24180;&#24230;&#31532;27&#22238;&#22823;&#20998;&#30476;&#23567;&#23398;&#29983;&#22823;&#20250;\&#22243;&#20307;&#25126;&#12473;&#12467;&#12450;&#20104;&#36984;&#2999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Users\yamashita\Documents\My%20Internet%20Disk\&#31038;&#20250;&#20154;&#36899;&#30431;\&#39640;&#26657;&#32207;&#20307;\Documents%20and%20Settings\&#23447;&#37326;&#26234;&#24535;\&#12487;&#12473;&#12463;&#12488;&#12483;&#12503;\,&#30476;&#22823;&#20154;&#12398;&#37096;\h18&#30476;&#20307;&#38598;&#35336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65298;4&#24230;&#24180;&#65404;&#65438;&#65389;&#65414;&#65393;&#65397;&#65432;&#65437;&#65419;&#65439;&#65391;&#65400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65298;4&#24230;&#24180;&#65404;&#65438;&#65389;&#65414;&#65393;&#65397;&#65432;&#65437;&#65419;&#65439;&#65391;&#65400;\&#23567;&#23398;&#29983;&#12398;&#37096;\&#65405;&#65402;&#65393;&#12539;&#23529;&#21028;&#29992;\&#65405;&#65402;&#65393;&#24540;&#29992;\Documents%20and%20Settings\&#23665;&#19979;&#12288;&#21644;&#20037;\My%20Documents\My%20Internet%20Disk\&#31038;&#20250;&#20154;&#36899;&#30431;\&#23529;&#21028;&#29992;&#32025;&#12521;&#12522;&#12540;&#12509;&#12452;&#12531;&#12488;&#2999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65298;4&#24230;&#24180;&#65404;&#65438;&#65389;&#65414;&#65393;&#65397;&#65432;&#65437;&#65419;&#65439;&#65391;&#65400;\&#23567;&#23398;&#29983;&#12398;&#37096;\&#65405;&#65402;&#65393;&#12539;&#23529;&#21028;&#29992;\&#65405;&#65402;&#65393;&#24540;&#29992;\h21&#22823;&#20998;&#30476;&#27665;&#20307;&#32946;&#22823;&#2025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加申込①"/>
      <sheetName val="1 エントリー"/>
      <sheetName val="受付用参加校名簿"/>
      <sheetName val="研究発表参加校・タイトル・要旨"/>
      <sheetName val="係集計用・入力しないでください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表"/>
      <sheetName val="組合せ表"/>
      <sheetName val="対戦表（男）"/>
      <sheetName val="対戦表（女）"/>
      <sheetName val="メンバー表"/>
      <sheetName val="名簿"/>
      <sheetName val="メンバー"/>
      <sheetName val="メンバー表→オーダー"/>
      <sheetName val="オーダー表（男）"/>
      <sheetName val="オーダー表（女） "/>
      <sheetName val="審判用紙 (男)"/>
      <sheetName val="審判用紙 (女)"/>
      <sheetName val="１回戦"/>
      <sheetName val="２回戦 "/>
      <sheetName val="準決勝"/>
      <sheetName val="決勝 "/>
      <sheetName val="得点表"/>
    </sheetNames>
    <sheetDataSet>
      <sheetData sheetId="1">
        <row r="4">
          <cell r="B4">
            <v>1</v>
          </cell>
          <cell r="D4" t="str">
            <v>臼杵市</v>
          </cell>
          <cell r="F4" t="str">
            <v>津久見市</v>
          </cell>
        </row>
        <row r="5">
          <cell r="B5">
            <v>2</v>
          </cell>
          <cell r="D5" t="str">
            <v>津久見市</v>
          </cell>
          <cell r="F5" t="str">
            <v>臼杵市</v>
          </cell>
        </row>
        <row r="6">
          <cell r="B6">
            <v>3</v>
          </cell>
          <cell r="D6" t="str">
            <v>中津市</v>
          </cell>
          <cell r="F6" t="str">
            <v>宇佐市</v>
          </cell>
        </row>
        <row r="7">
          <cell r="B7">
            <v>4</v>
          </cell>
          <cell r="D7" t="str">
            <v>佐伯市</v>
          </cell>
          <cell r="F7" t="str">
            <v>豊後高田市</v>
          </cell>
        </row>
        <row r="8">
          <cell r="B8">
            <v>5</v>
          </cell>
          <cell r="D8" t="str">
            <v>玖珠郡</v>
          </cell>
          <cell r="F8" t="str">
            <v>国東市・東部</v>
          </cell>
        </row>
        <row r="9">
          <cell r="B9">
            <v>6</v>
          </cell>
          <cell r="D9" t="str">
            <v>国東市・東部</v>
          </cell>
          <cell r="F9" t="str">
            <v>竹田市</v>
          </cell>
        </row>
        <row r="10">
          <cell r="B10">
            <v>7</v>
          </cell>
          <cell r="D10" t="str">
            <v>日田市</v>
          </cell>
          <cell r="F10" t="str">
            <v>日田市</v>
          </cell>
        </row>
        <row r="11">
          <cell r="B11">
            <v>8</v>
          </cell>
          <cell r="D11" t="str">
            <v>豊後高田市</v>
          </cell>
          <cell r="F11" t="str">
            <v>速見郡</v>
          </cell>
        </row>
        <row r="12">
          <cell r="B12">
            <v>9</v>
          </cell>
          <cell r="D12" t="str">
            <v>大分市</v>
          </cell>
          <cell r="F12" t="str">
            <v>杵築市</v>
          </cell>
        </row>
        <row r="13">
          <cell r="B13">
            <v>10</v>
          </cell>
          <cell r="D13" t="str">
            <v>由布市</v>
          </cell>
          <cell r="F13" t="str">
            <v>豊後大野市</v>
          </cell>
        </row>
        <row r="14">
          <cell r="B14">
            <v>11</v>
          </cell>
          <cell r="D14" t="str">
            <v>別府市</v>
          </cell>
          <cell r="F14" t="str">
            <v>別府市</v>
          </cell>
        </row>
        <row r="15">
          <cell r="B15">
            <v>12</v>
          </cell>
          <cell r="D15" t="str">
            <v>宇佐市</v>
          </cell>
          <cell r="F15" t="str">
            <v>中津市</v>
          </cell>
        </row>
        <row r="16">
          <cell r="B16">
            <v>13</v>
          </cell>
          <cell r="D16" t="str">
            <v>竹田市</v>
          </cell>
          <cell r="F16" t="str">
            <v>佐伯市</v>
          </cell>
        </row>
        <row r="17">
          <cell r="B17">
            <v>14</v>
          </cell>
          <cell r="D17" t="str">
            <v>豊後大野市</v>
          </cell>
          <cell r="F17" t="str">
            <v>由布市</v>
          </cell>
        </row>
        <row r="18">
          <cell r="B18">
            <v>15</v>
          </cell>
          <cell r="D18" t="str">
            <v>速見郡</v>
          </cell>
          <cell r="F18" t="str">
            <v>玖珠郡</v>
          </cell>
        </row>
        <row r="19">
          <cell r="B19">
            <v>16</v>
          </cell>
          <cell r="D19" t="str">
            <v>杵築市</v>
          </cell>
          <cell r="F19" t="str">
            <v>大分市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5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印刷"/>
      <sheetName val="審判用紙 "/>
      <sheetName val="対戦結果入力"/>
      <sheetName val="ﾄｰﾅﾒﾄ入力"/>
      <sheetName val="名簿"/>
      <sheetName val="メンバー名簿"/>
      <sheetName val="参加チーム"/>
      <sheetName val="トーナメント表"/>
      <sheetName val="表→"/>
      <sheetName val="表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表"/>
      <sheetName val="組合せ表"/>
      <sheetName val="対戦表（男）"/>
      <sheetName val="対戦表（女）"/>
      <sheetName val="メンバー表"/>
      <sheetName val="名簿"/>
      <sheetName val="メンバー"/>
      <sheetName val="メンバー表→オーダー"/>
      <sheetName val="オーダー表（男）"/>
      <sheetName val="オーダー表（女） "/>
      <sheetName val="審判用紙 (男)"/>
      <sheetName val="審判用紙 (女)"/>
      <sheetName val="１回戦"/>
      <sheetName val="２回戦 "/>
      <sheetName val="準決勝"/>
      <sheetName val="決勝 "/>
      <sheetName val="得点表"/>
    </sheetNames>
    <sheetDataSet>
      <sheetData sheetId="1">
        <row r="4">
          <cell r="B4">
            <v>1</v>
          </cell>
          <cell r="D4" t="str">
            <v>臼杵市</v>
          </cell>
          <cell r="F4" t="str">
            <v>津久見市</v>
          </cell>
        </row>
        <row r="5">
          <cell r="B5">
            <v>2</v>
          </cell>
          <cell r="D5" t="str">
            <v>津久見市</v>
          </cell>
          <cell r="F5" t="str">
            <v>臼杵市</v>
          </cell>
        </row>
        <row r="6">
          <cell r="B6">
            <v>3</v>
          </cell>
          <cell r="D6" t="str">
            <v>中津市</v>
          </cell>
          <cell r="F6" t="str">
            <v>宇佐市</v>
          </cell>
        </row>
        <row r="7">
          <cell r="B7">
            <v>4</v>
          </cell>
          <cell r="D7" t="str">
            <v>佐伯市</v>
          </cell>
          <cell r="F7" t="str">
            <v>豊後高田市</v>
          </cell>
        </row>
        <row r="8">
          <cell r="B8">
            <v>5</v>
          </cell>
          <cell r="D8" t="str">
            <v>玖珠郡</v>
          </cell>
          <cell r="F8" t="str">
            <v>国東市・東部</v>
          </cell>
        </row>
        <row r="9">
          <cell r="B9">
            <v>6</v>
          </cell>
          <cell r="D9" t="str">
            <v>国東市・東部</v>
          </cell>
          <cell r="F9" t="str">
            <v>竹田市</v>
          </cell>
        </row>
        <row r="10">
          <cell r="B10">
            <v>7</v>
          </cell>
          <cell r="D10" t="str">
            <v>日田市</v>
          </cell>
          <cell r="F10" t="str">
            <v>日田市</v>
          </cell>
        </row>
        <row r="11">
          <cell r="B11">
            <v>8</v>
          </cell>
          <cell r="D11" t="str">
            <v>豊後高田市</v>
          </cell>
          <cell r="F11" t="str">
            <v>速見郡</v>
          </cell>
        </row>
        <row r="12">
          <cell r="B12">
            <v>9</v>
          </cell>
          <cell r="D12" t="str">
            <v>大分市</v>
          </cell>
          <cell r="F12" t="str">
            <v>杵築市</v>
          </cell>
        </row>
        <row r="13">
          <cell r="B13">
            <v>10</v>
          </cell>
          <cell r="D13" t="str">
            <v>由布市</v>
          </cell>
          <cell r="F13" t="str">
            <v>豊後大野市</v>
          </cell>
        </row>
        <row r="14">
          <cell r="B14">
            <v>11</v>
          </cell>
          <cell r="D14" t="str">
            <v>別府市</v>
          </cell>
          <cell r="F14" t="str">
            <v>別府市</v>
          </cell>
        </row>
        <row r="15">
          <cell r="B15">
            <v>12</v>
          </cell>
          <cell r="D15" t="str">
            <v>宇佐市</v>
          </cell>
          <cell r="F15" t="str">
            <v>中津市</v>
          </cell>
        </row>
        <row r="16">
          <cell r="B16">
            <v>13</v>
          </cell>
          <cell r="D16" t="str">
            <v>竹田市</v>
          </cell>
          <cell r="F16" t="str">
            <v>佐伯市</v>
          </cell>
        </row>
        <row r="17">
          <cell r="B17">
            <v>14</v>
          </cell>
          <cell r="D17" t="str">
            <v>豊後大野市</v>
          </cell>
          <cell r="F17" t="str">
            <v>由布市</v>
          </cell>
        </row>
        <row r="18">
          <cell r="B18">
            <v>15</v>
          </cell>
          <cell r="D18" t="str">
            <v>速見郡</v>
          </cell>
          <cell r="F18" t="str">
            <v>玖珠郡</v>
          </cell>
        </row>
        <row r="19">
          <cell r="B19">
            <v>16</v>
          </cell>
          <cell r="D19" t="str">
            <v>杵築市</v>
          </cell>
          <cell r="F19" t="str">
            <v>大分市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5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印刷"/>
      <sheetName val="審判用紙 "/>
      <sheetName val="対戦結果入力"/>
      <sheetName val="ﾄｰﾅﾒﾄ入力"/>
      <sheetName val="名簿"/>
      <sheetName val="メンバー名簿"/>
      <sheetName val="参加チーム"/>
      <sheetName val="トーナメント表"/>
      <sheetName val="表→"/>
      <sheetName val="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view="pageBreakPreview" zoomScaleSheetLayoutView="100" zoomScalePageLayoutView="0" workbookViewId="0" topLeftCell="A1">
      <selection activeCell="S13" sqref="S13"/>
    </sheetView>
  </sheetViews>
  <sheetFormatPr defaultColWidth="9.00390625" defaultRowHeight="24.75" customHeight="1"/>
  <cols>
    <col min="1" max="1" width="4.125" style="46" customWidth="1"/>
    <col min="2" max="2" width="21.375" style="46" customWidth="1"/>
    <col min="3" max="3" width="19.75390625" style="46" customWidth="1"/>
    <col min="4" max="4" width="7.75390625" style="46" customWidth="1"/>
    <col min="5" max="5" width="7.25390625" style="46" customWidth="1"/>
    <col min="6" max="6" width="3.875" style="46" customWidth="1"/>
    <col min="7" max="7" width="7.125" style="46" customWidth="1"/>
    <col min="8" max="8" width="5.125" style="46" customWidth="1"/>
    <col min="9" max="9" width="3.625" style="46" customWidth="1"/>
    <col min="10" max="10" width="6.125" style="46" customWidth="1"/>
    <col min="11" max="11" width="4.50390625" style="46" customWidth="1"/>
    <col min="12" max="12" width="3.625" style="46" customWidth="1"/>
    <col min="13" max="13" width="6.25390625" style="46" customWidth="1"/>
    <col min="14" max="14" width="4.375" style="46" customWidth="1"/>
    <col min="15" max="15" width="3.625" style="46" customWidth="1"/>
    <col min="16" max="16384" width="9.00390625" style="46" customWidth="1"/>
  </cols>
  <sheetData>
    <row r="1" spans="1:15" ht="29.25" customHeight="1">
      <c r="A1" s="122" t="s">
        <v>35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6.75" customHeight="1" thickBot="1">
      <c r="A2" s="7"/>
      <c r="B2" s="7"/>
      <c r="C2" s="8"/>
      <c r="D2" s="8"/>
      <c r="E2" s="8"/>
      <c r="F2" s="8"/>
      <c r="G2" s="136" t="s">
        <v>0</v>
      </c>
      <c r="H2" s="136"/>
      <c r="I2" s="136"/>
      <c r="J2" s="136"/>
      <c r="K2" s="136"/>
      <c r="L2" s="136"/>
      <c r="M2" s="136"/>
      <c r="N2" s="136"/>
      <c r="O2" s="136"/>
    </row>
    <row r="3" spans="1:15" ht="25.5" customHeight="1">
      <c r="A3" s="128" t="s">
        <v>1</v>
      </c>
      <c r="B3" s="129"/>
      <c r="C3" s="62" t="s">
        <v>26</v>
      </c>
      <c r="D3" s="142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21.75" customHeight="1">
      <c r="A4" s="130"/>
      <c r="B4" s="131"/>
      <c r="C4" s="63" t="s">
        <v>27</v>
      </c>
      <c r="D4" s="145"/>
      <c r="E4" s="146"/>
      <c r="F4" s="146"/>
      <c r="G4" s="146"/>
      <c r="H4" s="146"/>
      <c r="I4" s="64" t="s">
        <v>28</v>
      </c>
      <c r="J4" s="146"/>
      <c r="K4" s="146"/>
      <c r="L4" s="146"/>
      <c r="M4" s="146"/>
      <c r="N4" s="146"/>
      <c r="O4" s="147"/>
    </row>
    <row r="5" spans="1:15" ht="15" customHeight="1">
      <c r="A5" s="130"/>
      <c r="B5" s="131"/>
      <c r="C5" s="137" t="s">
        <v>29</v>
      </c>
      <c r="D5" s="65" t="s">
        <v>30</v>
      </c>
      <c r="E5" s="158"/>
      <c r="F5" s="159"/>
      <c r="G5" s="159"/>
      <c r="H5" s="159"/>
      <c r="I5" s="159"/>
      <c r="J5" s="159"/>
      <c r="K5" s="159"/>
      <c r="L5" s="159"/>
      <c r="M5" s="159"/>
      <c r="N5" s="159"/>
      <c r="O5" s="160"/>
    </row>
    <row r="6" spans="1:32" ht="18" customHeight="1">
      <c r="A6" s="130"/>
      <c r="B6" s="131"/>
      <c r="C6" s="138"/>
      <c r="D6" s="139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  <c r="Q6" s="48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1:32" ht="24.75" customHeight="1">
      <c r="A7" s="130"/>
      <c r="B7" s="131"/>
      <c r="C7" s="63" t="s">
        <v>2</v>
      </c>
      <c r="D7" s="66" t="s">
        <v>3</v>
      </c>
      <c r="E7" s="80"/>
      <c r="F7" s="67" t="s">
        <v>4</v>
      </c>
      <c r="G7" s="68" t="s">
        <v>5</v>
      </c>
      <c r="H7" s="80"/>
      <c r="I7" s="67" t="s">
        <v>4</v>
      </c>
      <c r="J7" s="66" t="s">
        <v>6</v>
      </c>
      <c r="K7" s="80"/>
      <c r="L7" s="67" t="s">
        <v>7</v>
      </c>
      <c r="M7" s="69" t="s">
        <v>8</v>
      </c>
      <c r="N7" s="80"/>
      <c r="O7" s="70" t="s">
        <v>7</v>
      </c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</row>
    <row r="8" spans="1:32" ht="24.75" customHeight="1" thickBot="1">
      <c r="A8" s="130"/>
      <c r="B8" s="131"/>
      <c r="C8" s="71" t="s">
        <v>9</v>
      </c>
      <c r="D8" s="72" t="s">
        <v>23</v>
      </c>
      <c r="E8" s="78">
        <f>SUM(E7+H7)</f>
        <v>0</v>
      </c>
      <c r="F8" s="79" t="s">
        <v>4</v>
      </c>
      <c r="G8" s="124">
        <f>(E7+H7)*1000</f>
        <v>0</v>
      </c>
      <c r="H8" s="125"/>
      <c r="I8" s="73" t="s">
        <v>10</v>
      </c>
      <c r="J8" s="74" t="s">
        <v>24</v>
      </c>
      <c r="K8" s="78">
        <f>SUM(K7+N7)</f>
        <v>0</v>
      </c>
      <c r="L8" s="79" t="s">
        <v>7</v>
      </c>
      <c r="M8" s="126">
        <f>(K7+N7)*2000</f>
        <v>0</v>
      </c>
      <c r="N8" s="127"/>
      <c r="O8" s="75" t="s">
        <v>10</v>
      </c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7"/>
      <c r="AC8" s="47"/>
      <c r="AD8" s="47"/>
      <c r="AE8" s="47"/>
      <c r="AF8" s="47"/>
    </row>
    <row r="9" spans="1:32" ht="24.75" customHeight="1" thickBot="1">
      <c r="A9" s="132"/>
      <c r="B9" s="133"/>
      <c r="C9" s="76" t="s">
        <v>11</v>
      </c>
      <c r="D9" s="134">
        <f>G8+M8</f>
        <v>0</v>
      </c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77" t="s">
        <v>10</v>
      </c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</row>
    <row r="10" spans="1:32" ht="24.75" customHeight="1" thickBot="1">
      <c r="A10" s="123" t="s">
        <v>25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</row>
    <row r="11" spans="1:32" ht="16.5" customHeight="1">
      <c r="A11" s="107"/>
      <c r="B11" s="109" t="s">
        <v>12</v>
      </c>
      <c r="C11" s="109" t="s">
        <v>31</v>
      </c>
      <c r="D11" s="111" t="s">
        <v>34</v>
      </c>
      <c r="E11" s="112"/>
      <c r="F11" s="112"/>
      <c r="G11" s="156" t="s">
        <v>32</v>
      </c>
      <c r="H11" s="150" t="s">
        <v>13</v>
      </c>
      <c r="I11" s="150"/>
      <c r="J11" s="152" t="s">
        <v>14</v>
      </c>
      <c r="K11" s="152"/>
      <c r="L11" s="152"/>
      <c r="M11" s="152"/>
      <c r="N11" s="152"/>
      <c r="O11" s="153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</row>
    <row r="12" spans="1:15" ht="13.5" customHeight="1" thickBot="1">
      <c r="A12" s="108"/>
      <c r="B12" s="110"/>
      <c r="C12" s="110"/>
      <c r="D12" s="113"/>
      <c r="E12" s="114"/>
      <c r="F12" s="114"/>
      <c r="G12" s="118"/>
      <c r="H12" s="151"/>
      <c r="I12" s="151"/>
      <c r="J12" s="154"/>
      <c r="K12" s="154"/>
      <c r="L12" s="154"/>
      <c r="M12" s="154"/>
      <c r="N12" s="154"/>
      <c r="O12" s="155"/>
    </row>
    <row r="13" spans="1:15" ht="25.5" customHeight="1">
      <c r="A13" s="15">
        <v>1</v>
      </c>
      <c r="B13" s="9"/>
      <c r="C13" s="6"/>
      <c r="D13" s="157"/>
      <c r="E13" s="157"/>
      <c r="F13" s="157"/>
      <c r="G13" s="81"/>
      <c r="H13" s="121" t="s">
        <v>15</v>
      </c>
      <c r="I13" s="121"/>
      <c r="J13" s="148"/>
      <c r="K13" s="148"/>
      <c r="L13" s="148"/>
      <c r="M13" s="148"/>
      <c r="N13" s="148"/>
      <c r="O13" s="149"/>
    </row>
    <row r="14" spans="1:15" ht="25.5" customHeight="1">
      <c r="A14" s="12">
        <v>2</v>
      </c>
      <c r="B14" s="9"/>
      <c r="C14" s="47"/>
      <c r="D14" s="100"/>
      <c r="E14" s="100"/>
      <c r="F14" s="100"/>
      <c r="G14" s="82"/>
      <c r="H14" s="121" t="s">
        <v>15</v>
      </c>
      <c r="I14" s="121"/>
      <c r="J14" s="115"/>
      <c r="K14" s="115"/>
      <c r="L14" s="115"/>
      <c r="M14" s="115"/>
      <c r="N14" s="115"/>
      <c r="O14" s="116"/>
    </row>
    <row r="15" spans="1:15" ht="25.5" customHeight="1">
      <c r="A15" s="12">
        <v>3</v>
      </c>
      <c r="B15" s="9"/>
      <c r="C15" s="9"/>
      <c r="D15" s="100"/>
      <c r="E15" s="100"/>
      <c r="F15" s="100"/>
      <c r="G15" s="82"/>
      <c r="H15" s="121" t="s">
        <v>15</v>
      </c>
      <c r="I15" s="121"/>
      <c r="J15" s="115"/>
      <c r="K15" s="115"/>
      <c r="L15" s="115"/>
      <c r="M15" s="115"/>
      <c r="N15" s="115"/>
      <c r="O15" s="116"/>
    </row>
    <row r="16" spans="1:15" ht="25.5" customHeight="1">
      <c r="A16" s="12">
        <v>4</v>
      </c>
      <c r="B16" s="9"/>
      <c r="C16" s="9"/>
      <c r="D16" s="100"/>
      <c r="E16" s="100"/>
      <c r="F16" s="100"/>
      <c r="G16" s="82"/>
      <c r="H16" s="121" t="s">
        <v>15</v>
      </c>
      <c r="I16" s="121"/>
      <c r="J16" s="115"/>
      <c r="K16" s="115"/>
      <c r="L16" s="115"/>
      <c r="M16" s="115"/>
      <c r="N16" s="115"/>
      <c r="O16" s="116"/>
    </row>
    <row r="17" spans="1:15" ht="25.5" customHeight="1">
      <c r="A17" s="12">
        <v>5</v>
      </c>
      <c r="B17" s="84"/>
      <c r="C17" s="9"/>
      <c r="D17" s="100"/>
      <c r="E17" s="100"/>
      <c r="F17" s="100"/>
      <c r="G17" s="82"/>
      <c r="H17" s="121" t="s">
        <v>15</v>
      </c>
      <c r="I17" s="121"/>
      <c r="J17" s="115"/>
      <c r="K17" s="115"/>
      <c r="L17" s="115"/>
      <c r="M17" s="115"/>
      <c r="N17" s="115"/>
      <c r="O17" s="116"/>
    </row>
    <row r="18" spans="1:15" ht="25.5" customHeight="1">
      <c r="A18" s="12">
        <v>6</v>
      </c>
      <c r="B18" s="9"/>
      <c r="C18" s="9"/>
      <c r="D18" s="100"/>
      <c r="E18" s="100"/>
      <c r="F18" s="100"/>
      <c r="G18" s="82"/>
      <c r="H18" s="121" t="s">
        <v>15</v>
      </c>
      <c r="I18" s="121"/>
      <c r="J18" s="115"/>
      <c r="K18" s="115"/>
      <c r="L18" s="115"/>
      <c r="M18" s="115"/>
      <c r="N18" s="115"/>
      <c r="O18" s="116"/>
    </row>
    <row r="19" spans="1:15" ht="25.5" customHeight="1">
      <c r="A19" s="12">
        <v>7</v>
      </c>
      <c r="B19" s="9"/>
      <c r="C19" s="9"/>
      <c r="D19" s="100"/>
      <c r="E19" s="100"/>
      <c r="F19" s="100"/>
      <c r="G19" s="82"/>
      <c r="H19" s="121" t="s">
        <v>15</v>
      </c>
      <c r="I19" s="121"/>
      <c r="J19" s="115"/>
      <c r="K19" s="115"/>
      <c r="L19" s="115"/>
      <c r="M19" s="115"/>
      <c r="N19" s="115"/>
      <c r="O19" s="116"/>
    </row>
    <row r="20" spans="1:15" ht="25.5" customHeight="1">
      <c r="A20" s="12">
        <v>8</v>
      </c>
      <c r="B20" s="9"/>
      <c r="C20" s="9"/>
      <c r="D20" s="100"/>
      <c r="E20" s="100"/>
      <c r="F20" s="100"/>
      <c r="G20" s="82"/>
      <c r="H20" s="117" t="s">
        <v>15</v>
      </c>
      <c r="I20" s="117"/>
      <c r="J20" s="115"/>
      <c r="K20" s="115"/>
      <c r="L20" s="115"/>
      <c r="M20" s="115"/>
      <c r="N20" s="115"/>
      <c r="O20" s="116"/>
    </row>
    <row r="21" spans="1:15" ht="25.5" customHeight="1">
      <c r="A21" s="12">
        <v>9</v>
      </c>
      <c r="B21" s="9"/>
      <c r="C21" s="9"/>
      <c r="D21" s="100"/>
      <c r="E21" s="100"/>
      <c r="F21" s="100"/>
      <c r="G21" s="53"/>
      <c r="H21" s="117" t="s">
        <v>15</v>
      </c>
      <c r="I21" s="117"/>
      <c r="J21" s="115"/>
      <c r="K21" s="115"/>
      <c r="L21" s="115"/>
      <c r="M21" s="115"/>
      <c r="N21" s="115"/>
      <c r="O21" s="116"/>
    </row>
    <row r="22" spans="1:15" ht="25.5" customHeight="1">
      <c r="A22" s="12">
        <v>10</v>
      </c>
      <c r="B22" s="9"/>
      <c r="C22" s="9"/>
      <c r="D22" s="100"/>
      <c r="E22" s="100"/>
      <c r="F22" s="100"/>
      <c r="G22" s="53"/>
      <c r="H22" s="117" t="s">
        <v>15</v>
      </c>
      <c r="I22" s="117"/>
      <c r="J22" s="115"/>
      <c r="K22" s="115"/>
      <c r="L22" s="115"/>
      <c r="M22" s="115"/>
      <c r="N22" s="115"/>
      <c r="O22" s="116"/>
    </row>
    <row r="23" spans="1:15" ht="25.5" customHeight="1">
      <c r="A23" s="12">
        <v>11</v>
      </c>
      <c r="B23" s="9"/>
      <c r="C23" s="9"/>
      <c r="D23" s="100"/>
      <c r="E23" s="100"/>
      <c r="F23" s="100"/>
      <c r="G23" s="53"/>
      <c r="H23" s="117" t="s">
        <v>15</v>
      </c>
      <c r="I23" s="117"/>
      <c r="J23" s="115"/>
      <c r="K23" s="115"/>
      <c r="L23" s="115"/>
      <c r="M23" s="115"/>
      <c r="N23" s="115"/>
      <c r="O23" s="116"/>
    </row>
    <row r="24" spans="1:15" ht="25.5" customHeight="1">
      <c r="A24" s="12">
        <v>12</v>
      </c>
      <c r="B24" s="9"/>
      <c r="C24" s="9"/>
      <c r="D24" s="100"/>
      <c r="E24" s="100"/>
      <c r="F24" s="100"/>
      <c r="G24" s="53"/>
      <c r="H24" s="117" t="s">
        <v>15</v>
      </c>
      <c r="I24" s="117"/>
      <c r="J24" s="115"/>
      <c r="K24" s="115"/>
      <c r="L24" s="115"/>
      <c r="M24" s="115"/>
      <c r="N24" s="115"/>
      <c r="O24" s="116"/>
    </row>
    <row r="25" spans="1:15" ht="25.5" customHeight="1">
      <c r="A25" s="12">
        <v>13</v>
      </c>
      <c r="B25" s="9"/>
      <c r="C25" s="9"/>
      <c r="D25" s="100"/>
      <c r="E25" s="100"/>
      <c r="F25" s="100"/>
      <c r="G25" s="53"/>
      <c r="H25" s="117" t="s">
        <v>15</v>
      </c>
      <c r="I25" s="117"/>
      <c r="J25" s="115"/>
      <c r="K25" s="115"/>
      <c r="L25" s="115"/>
      <c r="M25" s="115"/>
      <c r="N25" s="115"/>
      <c r="O25" s="116"/>
    </row>
    <row r="26" spans="1:15" ht="25.5" customHeight="1">
      <c r="A26" s="12">
        <v>14</v>
      </c>
      <c r="B26" s="9"/>
      <c r="C26" s="9"/>
      <c r="D26" s="100"/>
      <c r="E26" s="100"/>
      <c r="F26" s="100"/>
      <c r="G26" s="53"/>
      <c r="H26" s="117" t="s">
        <v>15</v>
      </c>
      <c r="I26" s="117"/>
      <c r="J26" s="115"/>
      <c r="K26" s="115"/>
      <c r="L26" s="115"/>
      <c r="M26" s="115"/>
      <c r="N26" s="115"/>
      <c r="O26" s="116"/>
    </row>
    <row r="27" spans="1:15" ht="25.5" customHeight="1">
      <c r="A27" s="12">
        <v>15</v>
      </c>
      <c r="B27" s="9"/>
      <c r="C27" s="9"/>
      <c r="D27" s="100"/>
      <c r="E27" s="100"/>
      <c r="F27" s="100"/>
      <c r="G27" s="53"/>
      <c r="H27" s="117" t="s">
        <v>15</v>
      </c>
      <c r="I27" s="117"/>
      <c r="J27" s="115"/>
      <c r="K27" s="115"/>
      <c r="L27" s="115"/>
      <c r="M27" s="115"/>
      <c r="N27" s="115"/>
      <c r="O27" s="116"/>
    </row>
    <row r="28" spans="1:15" ht="25.5" customHeight="1">
      <c r="A28" s="12">
        <v>16</v>
      </c>
      <c r="B28" s="9"/>
      <c r="C28" s="9"/>
      <c r="D28" s="100"/>
      <c r="E28" s="100"/>
      <c r="F28" s="100"/>
      <c r="G28" s="53"/>
      <c r="H28" s="117" t="s">
        <v>15</v>
      </c>
      <c r="I28" s="117"/>
      <c r="J28" s="115"/>
      <c r="K28" s="115"/>
      <c r="L28" s="115"/>
      <c r="M28" s="115"/>
      <c r="N28" s="115"/>
      <c r="O28" s="116"/>
    </row>
    <row r="29" spans="1:15" ht="25.5" customHeight="1">
      <c r="A29" s="12">
        <v>17</v>
      </c>
      <c r="B29" s="9"/>
      <c r="C29" s="9"/>
      <c r="D29" s="100"/>
      <c r="E29" s="100"/>
      <c r="F29" s="100"/>
      <c r="G29" s="53"/>
      <c r="H29" s="117" t="s">
        <v>15</v>
      </c>
      <c r="I29" s="117"/>
      <c r="J29" s="115"/>
      <c r="K29" s="115"/>
      <c r="L29" s="115"/>
      <c r="M29" s="115"/>
      <c r="N29" s="115"/>
      <c r="O29" s="116"/>
    </row>
    <row r="30" spans="1:15" ht="25.5" customHeight="1">
      <c r="A30" s="12">
        <v>18</v>
      </c>
      <c r="B30" s="9"/>
      <c r="C30" s="9"/>
      <c r="D30" s="100"/>
      <c r="E30" s="100"/>
      <c r="F30" s="100"/>
      <c r="G30" s="53"/>
      <c r="H30" s="117" t="s">
        <v>15</v>
      </c>
      <c r="I30" s="117"/>
      <c r="J30" s="115"/>
      <c r="K30" s="115"/>
      <c r="L30" s="115"/>
      <c r="M30" s="115"/>
      <c r="N30" s="115"/>
      <c r="O30" s="116"/>
    </row>
    <row r="31" spans="1:15" ht="25.5" customHeight="1">
      <c r="A31" s="12">
        <v>19</v>
      </c>
      <c r="B31" s="9"/>
      <c r="C31" s="9"/>
      <c r="D31" s="100"/>
      <c r="E31" s="100"/>
      <c r="F31" s="100"/>
      <c r="G31" s="53"/>
      <c r="H31" s="117" t="s">
        <v>15</v>
      </c>
      <c r="I31" s="117"/>
      <c r="J31" s="115"/>
      <c r="K31" s="115"/>
      <c r="L31" s="115"/>
      <c r="M31" s="115"/>
      <c r="N31" s="115"/>
      <c r="O31" s="116"/>
    </row>
    <row r="32" spans="1:15" ht="25.5" customHeight="1">
      <c r="A32" s="12">
        <v>20</v>
      </c>
      <c r="B32" s="9"/>
      <c r="C32" s="9"/>
      <c r="D32" s="100"/>
      <c r="E32" s="100"/>
      <c r="F32" s="100"/>
      <c r="G32" s="53"/>
      <c r="H32" s="117" t="s">
        <v>15</v>
      </c>
      <c r="I32" s="117"/>
      <c r="J32" s="115"/>
      <c r="K32" s="115"/>
      <c r="L32" s="115"/>
      <c r="M32" s="115"/>
      <c r="N32" s="115"/>
      <c r="O32" s="116"/>
    </row>
    <row r="33" spans="1:15" ht="25.5" customHeight="1">
      <c r="A33" s="15">
        <v>21</v>
      </c>
      <c r="B33" s="9"/>
      <c r="C33" s="9"/>
      <c r="D33" s="100"/>
      <c r="E33" s="100"/>
      <c r="F33" s="100"/>
      <c r="G33" s="53"/>
      <c r="H33" s="117" t="s">
        <v>15</v>
      </c>
      <c r="I33" s="117"/>
      <c r="J33" s="115"/>
      <c r="K33" s="115"/>
      <c r="L33" s="115"/>
      <c r="M33" s="115"/>
      <c r="N33" s="115"/>
      <c r="O33" s="116"/>
    </row>
    <row r="34" spans="1:15" ht="25.5" customHeight="1">
      <c r="A34" s="12">
        <v>22</v>
      </c>
      <c r="B34" s="9"/>
      <c r="C34" s="9"/>
      <c r="D34" s="100"/>
      <c r="E34" s="100"/>
      <c r="F34" s="100"/>
      <c r="G34" s="53"/>
      <c r="H34" s="117" t="s">
        <v>15</v>
      </c>
      <c r="I34" s="117"/>
      <c r="J34" s="115"/>
      <c r="K34" s="115"/>
      <c r="L34" s="115"/>
      <c r="M34" s="115"/>
      <c r="N34" s="115"/>
      <c r="O34" s="116"/>
    </row>
    <row r="35" spans="1:15" ht="25.5" customHeight="1">
      <c r="A35" s="12">
        <v>23</v>
      </c>
      <c r="B35" s="9"/>
      <c r="C35" s="9"/>
      <c r="D35" s="104"/>
      <c r="E35" s="105"/>
      <c r="F35" s="106"/>
      <c r="G35" s="51"/>
      <c r="H35" s="117" t="s">
        <v>15</v>
      </c>
      <c r="I35" s="117"/>
      <c r="J35" s="115"/>
      <c r="K35" s="115"/>
      <c r="L35" s="115"/>
      <c r="M35" s="115"/>
      <c r="N35" s="115"/>
      <c r="O35" s="116"/>
    </row>
    <row r="36" spans="1:15" ht="25.5" customHeight="1">
      <c r="A36" s="12">
        <v>24</v>
      </c>
      <c r="B36" s="9"/>
      <c r="C36" s="9"/>
      <c r="D36" s="101"/>
      <c r="E36" s="102"/>
      <c r="F36" s="103"/>
      <c r="G36" s="51"/>
      <c r="H36" s="117" t="s">
        <v>15</v>
      </c>
      <c r="I36" s="117"/>
      <c r="J36" s="115"/>
      <c r="K36" s="115"/>
      <c r="L36" s="115"/>
      <c r="M36" s="115"/>
      <c r="N36" s="115"/>
      <c r="O36" s="116"/>
    </row>
    <row r="37" spans="1:15" ht="25.5" customHeight="1">
      <c r="A37" s="12">
        <v>25</v>
      </c>
      <c r="B37" s="9"/>
      <c r="C37" s="9"/>
      <c r="D37" s="101"/>
      <c r="E37" s="102"/>
      <c r="F37" s="103"/>
      <c r="G37" s="51"/>
      <c r="H37" s="117" t="s">
        <v>15</v>
      </c>
      <c r="I37" s="117"/>
      <c r="J37" s="115"/>
      <c r="K37" s="115"/>
      <c r="L37" s="115"/>
      <c r="M37" s="115"/>
      <c r="N37" s="115"/>
      <c r="O37" s="116"/>
    </row>
    <row r="38" spans="1:15" ht="25.5" customHeight="1">
      <c r="A38" s="12">
        <v>26</v>
      </c>
      <c r="B38" s="9"/>
      <c r="C38" s="9"/>
      <c r="D38" s="101"/>
      <c r="E38" s="102"/>
      <c r="F38" s="103"/>
      <c r="G38" s="51"/>
      <c r="H38" s="117" t="s">
        <v>15</v>
      </c>
      <c r="I38" s="117"/>
      <c r="J38" s="115"/>
      <c r="K38" s="115"/>
      <c r="L38" s="115"/>
      <c r="M38" s="115"/>
      <c r="N38" s="115"/>
      <c r="O38" s="116"/>
    </row>
    <row r="39" spans="1:15" ht="25.5" customHeight="1">
      <c r="A39" s="12">
        <v>27</v>
      </c>
      <c r="B39" s="9"/>
      <c r="C39" s="9"/>
      <c r="D39" s="101"/>
      <c r="E39" s="102"/>
      <c r="F39" s="103"/>
      <c r="G39" s="51"/>
      <c r="H39" s="117" t="s">
        <v>15</v>
      </c>
      <c r="I39" s="117"/>
      <c r="J39" s="115"/>
      <c r="K39" s="115"/>
      <c r="L39" s="115"/>
      <c r="M39" s="115"/>
      <c r="N39" s="115"/>
      <c r="O39" s="116"/>
    </row>
    <row r="40" spans="1:15" ht="25.5" customHeight="1">
      <c r="A40" s="12">
        <v>28</v>
      </c>
      <c r="B40" s="9"/>
      <c r="C40" s="9"/>
      <c r="D40" s="101"/>
      <c r="E40" s="102"/>
      <c r="F40" s="103"/>
      <c r="G40" s="51"/>
      <c r="H40" s="117" t="s">
        <v>15</v>
      </c>
      <c r="I40" s="117"/>
      <c r="J40" s="115"/>
      <c r="K40" s="115"/>
      <c r="L40" s="115"/>
      <c r="M40" s="115"/>
      <c r="N40" s="115"/>
      <c r="O40" s="116"/>
    </row>
    <row r="41" spans="1:15" ht="25.5" customHeight="1">
      <c r="A41" s="12">
        <v>29</v>
      </c>
      <c r="B41" s="9"/>
      <c r="C41" s="9"/>
      <c r="D41" s="101"/>
      <c r="E41" s="102"/>
      <c r="F41" s="103"/>
      <c r="G41" s="51"/>
      <c r="H41" s="117" t="s">
        <v>15</v>
      </c>
      <c r="I41" s="117"/>
      <c r="J41" s="115"/>
      <c r="K41" s="115"/>
      <c r="L41" s="115"/>
      <c r="M41" s="115"/>
      <c r="N41" s="115"/>
      <c r="O41" s="116"/>
    </row>
    <row r="42" spans="1:15" ht="25.5" customHeight="1" thickBot="1">
      <c r="A42" s="13">
        <v>30</v>
      </c>
      <c r="B42" s="11"/>
      <c r="C42" s="11"/>
      <c r="D42" s="161"/>
      <c r="E42" s="162"/>
      <c r="F42" s="163"/>
      <c r="G42" s="52"/>
      <c r="H42" s="120" t="s">
        <v>15</v>
      </c>
      <c r="I42" s="120"/>
      <c r="J42" s="118"/>
      <c r="K42" s="118"/>
      <c r="L42" s="118"/>
      <c r="M42" s="118"/>
      <c r="N42" s="118"/>
      <c r="O42" s="119"/>
    </row>
  </sheetData>
  <sheetProtection/>
  <mergeCells count="110">
    <mergeCell ref="D33:F33"/>
    <mergeCell ref="H14:I14"/>
    <mergeCell ref="D41:F41"/>
    <mergeCell ref="D42:F42"/>
    <mergeCell ref="D24:F24"/>
    <mergeCell ref="D25:F25"/>
    <mergeCell ref="D26:F26"/>
    <mergeCell ref="D27:F27"/>
    <mergeCell ref="D30:F30"/>
    <mergeCell ref="D31:F31"/>
    <mergeCell ref="D32:F32"/>
    <mergeCell ref="E5:O5"/>
    <mergeCell ref="D17:F17"/>
    <mergeCell ref="H13:I13"/>
    <mergeCell ref="H29:I29"/>
    <mergeCell ref="H24:I24"/>
    <mergeCell ref="H25:I25"/>
    <mergeCell ref="H15:I15"/>
    <mergeCell ref="H16:I16"/>
    <mergeCell ref="H17:I17"/>
    <mergeCell ref="D4:H4"/>
    <mergeCell ref="J4:O4"/>
    <mergeCell ref="J13:O13"/>
    <mergeCell ref="H11:I12"/>
    <mergeCell ref="J11:O12"/>
    <mergeCell ref="G11:G12"/>
    <mergeCell ref="D13:F13"/>
    <mergeCell ref="A1:O1"/>
    <mergeCell ref="A10:O10"/>
    <mergeCell ref="G8:H8"/>
    <mergeCell ref="M8:N8"/>
    <mergeCell ref="A3:B9"/>
    <mergeCell ref="D9:N9"/>
    <mergeCell ref="G2:O2"/>
    <mergeCell ref="C5:C6"/>
    <mergeCell ref="D6:O6"/>
    <mergeCell ref="D3:O3"/>
    <mergeCell ref="H30:I30"/>
    <mergeCell ref="H31:I31"/>
    <mergeCell ref="J21:O21"/>
    <mergeCell ref="H18:I18"/>
    <mergeCell ref="H20:I20"/>
    <mergeCell ref="H21:I21"/>
    <mergeCell ref="H19:I19"/>
    <mergeCell ref="J19:O19"/>
    <mergeCell ref="H35:I35"/>
    <mergeCell ref="H36:I36"/>
    <mergeCell ref="J17:O17"/>
    <mergeCell ref="J18:O18"/>
    <mergeCell ref="H33:I33"/>
    <mergeCell ref="H34:I34"/>
    <mergeCell ref="H26:I26"/>
    <mergeCell ref="H27:I27"/>
    <mergeCell ref="H32:I32"/>
    <mergeCell ref="H28:I28"/>
    <mergeCell ref="J33:O33"/>
    <mergeCell ref="J34:O34"/>
    <mergeCell ref="J35:O35"/>
    <mergeCell ref="J36:O36"/>
    <mergeCell ref="J37:O37"/>
    <mergeCell ref="J38:O38"/>
    <mergeCell ref="J39:O39"/>
    <mergeCell ref="H37:I37"/>
    <mergeCell ref="H38:I38"/>
    <mergeCell ref="H39:I39"/>
    <mergeCell ref="J41:O41"/>
    <mergeCell ref="J42:O42"/>
    <mergeCell ref="H41:I41"/>
    <mergeCell ref="H42:I42"/>
    <mergeCell ref="J40:O40"/>
    <mergeCell ref="H40:I40"/>
    <mergeCell ref="D28:F28"/>
    <mergeCell ref="D29:F29"/>
    <mergeCell ref="J22:O22"/>
    <mergeCell ref="J23:O23"/>
    <mergeCell ref="J24:O24"/>
    <mergeCell ref="J25:O25"/>
    <mergeCell ref="J26:O26"/>
    <mergeCell ref="H22:I22"/>
    <mergeCell ref="H23:I23"/>
    <mergeCell ref="J14:O14"/>
    <mergeCell ref="J15:O15"/>
    <mergeCell ref="J31:O31"/>
    <mergeCell ref="J32:O32"/>
    <mergeCell ref="J27:O27"/>
    <mergeCell ref="J28:O28"/>
    <mergeCell ref="J29:O29"/>
    <mergeCell ref="J30:O30"/>
    <mergeCell ref="J16:O16"/>
    <mergeCell ref="J20:O20"/>
    <mergeCell ref="A11:A12"/>
    <mergeCell ref="B11:B12"/>
    <mergeCell ref="C11:C12"/>
    <mergeCell ref="D11:F12"/>
    <mergeCell ref="D18:F18"/>
    <mergeCell ref="D20:F20"/>
    <mergeCell ref="D14:F14"/>
    <mergeCell ref="D15:F15"/>
    <mergeCell ref="D16:F16"/>
    <mergeCell ref="D19:F19"/>
    <mergeCell ref="D21:F21"/>
    <mergeCell ref="D22:F22"/>
    <mergeCell ref="D23:F23"/>
    <mergeCell ref="D40:F40"/>
    <mergeCell ref="D34:F34"/>
    <mergeCell ref="D35:F35"/>
    <mergeCell ref="D36:F36"/>
    <mergeCell ref="D37:F37"/>
    <mergeCell ref="D38:F38"/>
    <mergeCell ref="D39:F39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view="pageBreakPreview" zoomScaleSheetLayoutView="100" zoomScalePageLayoutView="0" workbookViewId="0" topLeftCell="A1">
      <selection activeCell="H6" sqref="H6"/>
    </sheetView>
  </sheetViews>
  <sheetFormatPr defaultColWidth="9.00390625" defaultRowHeight="24.75" customHeight="1"/>
  <cols>
    <col min="1" max="1" width="5.375" style="1" customWidth="1"/>
    <col min="2" max="2" width="23.875" style="1" customWidth="1"/>
    <col min="3" max="3" width="23.625" style="1" customWidth="1"/>
    <col min="4" max="4" width="16.875" style="1" customWidth="1"/>
    <col min="5" max="5" width="9.125" style="1" customWidth="1"/>
    <col min="6" max="6" width="9.50390625" style="1" customWidth="1"/>
    <col min="7" max="7" width="21.75390625" style="1" customWidth="1"/>
    <col min="8" max="8" width="18.375" style="1" customWidth="1"/>
    <col min="9" max="9" width="9.00390625" style="1" customWidth="1"/>
    <col min="10" max="10" width="0" style="1" hidden="1" customWidth="1"/>
    <col min="11" max="12" width="25.625" style="1" hidden="1" customWidth="1"/>
    <col min="13" max="13" width="0" style="1" hidden="1" customWidth="1"/>
    <col min="14" max="14" width="20.625" style="1" hidden="1" customWidth="1"/>
    <col min="15" max="16" width="25.625" style="1" hidden="1" customWidth="1"/>
    <col min="17" max="17" width="0" style="1" hidden="1" customWidth="1"/>
    <col min="18" max="18" width="20.625" style="1" hidden="1" customWidth="1"/>
    <col min="19" max="20" width="0" style="1" hidden="1" customWidth="1"/>
    <col min="21" max="16384" width="9.00390625" style="1" customWidth="1"/>
  </cols>
  <sheetData>
    <row r="1" spans="1:14" ht="34.5" customHeight="1">
      <c r="A1" s="122" t="s">
        <v>35</v>
      </c>
      <c r="B1" s="122"/>
      <c r="C1" s="122"/>
      <c r="D1" s="122"/>
      <c r="E1" s="122"/>
      <c r="F1" s="122"/>
      <c r="G1" s="122"/>
      <c r="H1" s="18"/>
      <c r="I1" s="18"/>
      <c r="J1" s="18"/>
      <c r="K1" s="18"/>
      <c r="L1" s="18"/>
      <c r="M1" s="18"/>
      <c r="N1" s="18"/>
    </row>
    <row r="2" spans="1:8" ht="26.25" customHeight="1" thickBot="1">
      <c r="A2" s="180" t="s">
        <v>20</v>
      </c>
      <c r="B2" s="180"/>
      <c r="C2" s="180"/>
      <c r="D2" s="180"/>
      <c r="E2" s="180"/>
      <c r="F2" s="180"/>
      <c r="G2" s="180"/>
      <c r="H2" s="16"/>
    </row>
    <row r="3" spans="1:8" ht="19.5" customHeight="1" thickBot="1">
      <c r="A3" s="178"/>
      <c r="B3" s="172" t="s">
        <v>12</v>
      </c>
      <c r="C3" s="109" t="s">
        <v>17</v>
      </c>
      <c r="D3" s="181" t="s">
        <v>33</v>
      </c>
      <c r="E3" s="183" t="s">
        <v>22</v>
      </c>
      <c r="F3" s="164" t="s">
        <v>13</v>
      </c>
      <c r="G3" s="170" t="s">
        <v>21</v>
      </c>
      <c r="H3" s="176"/>
    </row>
    <row r="4" spans="1:21" ht="21.75" customHeight="1" thickBot="1">
      <c r="A4" s="179"/>
      <c r="B4" s="173"/>
      <c r="C4" s="110"/>
      <c r="D4" s="182"/>
      <c r="E4" s="184"/>
      <c r="F4" s="165"/>
      <c r="G4" s="171"/>
      <c r="H4" s="177"/>
      <c r="J4" s="19"/>
      <c r="K4" s="19"/>
      <c r="L4" s="19"/>
      <c r="M4" s="10"/>
      <c r="N4" s="3" t="s">
        <v>14</v>
      </c>
      <c r="O4" s="5" t="s">
        <v>12</v>
      </c>
      <c r="P4" s="5" t="s">
        <v>16</v>
      </c>
      <c r="Q4" s="2" t="s">
        <v>18</v>
      </c>
      <c r="R4" s="3" t="s">
        <v>14</v>
      </c>
      <c r="S4" s="1" t="s">
        <v>19</v>
      </c>
      <c r="U4" s="36"/>
    </row>
    <row r="5" spans="1:19" ht="30.75" customHeight="1">
      <c r="A5" s="167">
        <v>1</v>
      </c>
      <c r="B5" s="93"/>
      <c r="C5" s="94"/>
      <c r="D5" s="174"/>
      <c r="E5" s="49"/>
      <c r="F5" s="164" t="s">
        <v>15</v>
      </c>
      <c r="G5" s="95"/>
      <c r="H5" s="89"/>
      <c r="I5" s="89"/>
      <c r="J5" s="85"/>
      <c r="K5" s="85"/>
      <c r="L5" s="86"/>
      <c r="M5" s="4" t="e">
        <f>VLOOKUP((2*$J5-1),$B$5:$G$35,#REF!,0)</f>
        <v>#REF!</v>
      </c>
      <c r="N5" s="4" t="e">
        <f>VLOOKUP((2*$J5-1),$B$5:$G$35,#REF!,0)</f>
        <v>#REF!</v>
      </c>
      <c r="O5" s="4" t="e">
        <f>VLOOKUP((2*$J5),$B$5:$G$35,#REF!,0)</f>
        <v>#REF!</v>
      </c>
      <c r="P5" s="4" t="e">
        <f>VLOOKUP((2*$J5),$B$5:$G$35,#REF!,0)</f>
        <v>#REF!</v>
      </c>
      <c r="Q5" s="4" t="e">
        <f>VLOOKUP((2*$J5),$B$5:$G$35,#REF!,0)</f>
        <v>#REF!</v>
      </c>
      <c r="R5" s="4" t="e">
        <f>VLOOKUP((2*$J5),$B$5:$G$35,#REF!,0)</f>
        <v>#REF!</v>
      </c>
      <c r="S5" s="22" t="e">
        <f aca="true" t="shared" si="0" ref="S5:S24">K5&amp;"
"&amp;O5</f>
        <v>#REF!</v>
      </c>
    </row>
    <row r="6" spans="1:19" ht="30.75" customHeight="1" thickBot="1">
      <c r="A6" s="168"/>
      <c r="B6" s="97"/>
      <c r="C6" s="47"/>
      <c r="D6" s="185"/>
      <c r="E6" s="98"/>
      <c r="F6" s="166"/>
      <c r="G6" s="99"/>
      <c r="H6" s="89"/>
      <c r="I6" s="89"/>
      <c r="J6" s="87"/>
      <c r="K6" s="87"/>
      <c r="L6" s="88"/>
      <c r="M6" s="90" t="e">
        <f>VLOOKUP((2*$J6-1),$B$5:$G$35,#REF!,0)</f>
        <v>#REF!</v>
      </c>
      <c r="N6" s="90" t="e">
        <f>VLOOKUP((2*$J6-1),$B$5:$G$35,#REF!,0)</f>
        <v>#REF!</v>
      </c>
      <c r="O6" s="90" t="e">
        <f>VLOOKUP((2*$J6),$B$5:$G$35,#REF!,0)</f>
        <v>#REF!</v>
      </c>
      <c r="P6" s="90" t="e">
        <f>VLOOKUP((2*$J6),$B$5:$G$35,#REF!,0)</f>
        <v>#REF!</v>
      </c>
      <c r="Q6" s="90" t="e">
        <f>VLOOKUP((2*$J6),$B$5:$G$35,#REF!,0)</f>
        <v>#REF!</v>
      </c>
      <c r="R6" s="90" t="e">
        <f>VLOOKUP((2*$J6),$B$5:$G$35,#REF!,0)</f>
        <v>#REF!</v>
      </c>
      <c r="S6" s="22" t="e">
        <f t="shared" si="0"/>
        <v>#REF!</v>
      </c>
    </row>
    <row r="7" spans="1:21" ht="30.75" customHeight="1">
      <c r="A7" s="167">
        <v>2</v>
      </c>
      <c r="B7" s="93"/>
      <c r="C7" s="94"/>
      <c r="D7" s="174"/>
      <c r="E7" s="49"/>
      <c r="F7" s="164" t="s">
        <v>15</v>
      </c>
      <c r="G7" s="95"/>
      <c r="H7" s="89"/>
      <c r="I7" s="89"/>
      <c r="J7" s="89"/>
      <c r="K7" s="89"/>
      <c r="L7" s="89"/>
      <c r="M7" s="36" t="e">
        <f>VLOOKUP((2*$J7-1),$B$5:$G$35,#REF!,0)</f>
        <v>#REF!</v>
      </c>
      <c r="N7" s="36" t="e">
        <f>VLOOKUP((2*$J7-1),$B$5:$G$35,#REF!,0)</f>
        <v>#REF!</v>
      </c>
      <c r="O7" s="36" t="e">
        <f>VLOOKUP((2*$J7),$B$5:$G$35,#REF!,0)</f>
        <v>#REF!</v>
      </c>
      <c r="P7" s="36" t="e">
        <f>VLOOKUP((2*$J7),$B$5:$G$35,#REF!,0)</f>
        <v>#REF!</v>
      </c>
      <c r="Q7" s="36" t="e">
        <f>VLOOKUP((2*$J7),$B$5:$G$35,#REF!,0)</f>
        <v>#REF!</v>
      </c>
      <c r="R7" s="36" t="e">
        <f>VLOOKUP((2*$J7),$B$5:$G$35,#REF!,0)</f>
        <v>#REF!</v>
      </c>
      <c r="S7" s="92" t="e">
        <f t="shared" si="0"/>
        <v>#REF!</v>
      </c>
      <c r="T7" s="36"/>
      <c r="U7" s="36"/>
    </row>
    <row r="8" spans="1:21" ht="30.75" customHeight="1" thickBot="1">
      <c r="A8" s="168"/>
      <c r="B8" s="96"/>
      <c r="C8" s="11"/>
      <c r="D8" s="175"/>
      <c r="E8" s="57"/>
      <c r="F8" s="165"/>
      <c r="G8" s="83"/>
      <c r="H8" s="89"/>
      <c r="I8" s="89"/>
      <c r="J8" s="89"/>
      <c r="K8" s="89"/>
      <c r="L8" s="89"/>
      <c r="M8" s="36" t="e">
        <f>VLOOKUP((2*$J8-1),$B$5:$G$35,#REF!,0)</f>
        <v>#REF!</v>
      </c>
      <c r="N8" s="36" t="e">
        <f>VLOOKUP((2*$J8-1),$B$5:$G$35,#REF!,0)</f>
        <v>#REF!</v>
      </c>
      <c r="O8" s="36" t="e">
        <f>VLOOKUP((2*$J8),$B$5:$G$35,#REF!,0)</f>
        <v>#REF!</v>
      </c>
      <c r="P8" s="36" t="e">
        <f>VLOOKUP((2*$J8),$B$5:$G$35,#REF!,0)</f>
        <v>#REF!</v>
      </c>
      <c r="Q8" s="36" t="e">
        <f>VLOOKUP((2*$J8),$B$5:$G$35,#REF!,0)</f>
        <v>#REF!</v>
      </c>
      <c r="R8" s="36" t="e">
        <f>VLOOKUP((2*$J8),$B$5:$G$35,#REF!,0)</f>
        <v>#REF!</v>
      </c>
      <c r="S8" s="92" t="e">
        <f t="shared" si="0"/>
        <v>#REF!</v>
      </c>
      <c r="T8" s="36"/>
      <c r="U8" s="36"/>
    </row>
    <row r="9" spans="1:21" ht="30.75" customHeight="1">
      <c r="A9" s="167">
        <v>3</v>
      </c>
      <c r="B9" s="93"/>
      <c r="C9" s="94"/>
      <c r="D9" s="174"/>
      <c r="E9" s="49"/>
      <c r="F9" s="164" t="s">
        <v>15</v>
      </c>
      <c r="G9" s="95"/>
      <c r="H9" s="89"/>
      <c r="I9" s="89"/>
      <c r="J9" s="89"/>
      <c r="K9" s="89"/>
      <c r="L9" s="89"/>
      <c r="M9" s="36" t="e">
        <f>VLOOKUP((2*$J9-1),$B$5:$G$35,#REF!,0)</f>
        <v>#REF!</v>
      </c>
      <c r="N9" s="36" t="e">
        <f>VLOOKUP((2*$J9-1),$B$5:$G$35,#REF!,0)</f>
        <v>#REF!</v>
      </c>
      <c r="O9" s="36" t="e">
        <f>VLOOKUP((2*$J9),$B$5:$G$35,#REF!,0)</f>
        <v>#REF!</v>
      </c>
      <c r="P9" s="36" t="e">
        <f>VLOOKUP((2*$J9),$B$5:$G$35,#REF!,0)</f>
        <v>#REF!</v>
      </c>
      <c r="Q9" s="36" t="e">
        <f>VLOOKUP((2*$J9),$B$5:$G$35,#REF!,0)</f>
        <v>#REF!</v>
      </c>
      <c r="R9" s="36" t="e">
        <f>VLOOKUP((2*$J9),$B$5:$G$35,#REF!,0)</f>
        <v>#REF!</v>
      </c>
      <c r="S9" s="92" t="e">
        <f t="shared" si="0"/>
        <v>#REF!</v>
      </c>
      <c r="T9" s="36"/>
      <c r="U9" s="36"/>
    </row>
    <row r="10" spans="1:21" ht="30.75" customHeight="1" thickBot="1">
      <c r="A10" s="168"/>
      <c r="B10" s="33"/>
      <c r="C10" s="11"/>
      <c r="D10" s="175"/>
      <c r="E10" s="50"/>
      <c r="F10" s="165"/>
      <c r="G10" s="83"/>
      <c r="H10" s="89"/>
      <c r="I10" s="89"/>
      <c r="J10" s="89"/>
      <c r="K10" s="89"/>
      <c r="L10" s="89"/>
      <c r="M10" s="36" t="e">
        <f>VLOOKUP((2*$J10-1),$B$5:$G$35,#REF!,0)</f>
        <v>#REF!</v>
      </c>
      <c r="N10" s="36" t="e">
        <f>VLOOKUP((2*$J10-1),$B$5:$G$35,#REF!,0)</f>
        <v>#REF!</v>
      </c>
      <c r="O10" s="36" t="e">
        <f>VLOOKUP((2*$J10),$B$5:$G$35,#REF!,0)</f>
        <v>#REF!</v>
      </c>
      <c r="P10" s="36" t="e">
        <f>VLOOKUP((2*$J10),$B$5:$G$35,#REF!,0)</f>
        <v>#REF!</v>
      </c>
      <c r="Q10" s="36" t="e">
        <f>VLOOKUP((2*$J10),$B$5:$G$35,#REF!,0)</f>
        <v>#REF!</v>
      </c>
      <c r="R10" s="36" t="e">
        <f>VLOOKUP((2*$J10),$B$5:$G$35,#REF!,0)</f>
        <v>#REF!</v>
      </c>
      <c r="S10" s="92" t="e">
        <f t="shared" si="0"/>
        <v>#REF!</v>
      </c>
      <c r="T10" s="36"/>
      <c r="U10" s="36"/>
    </row>
    <row r="11" spans="1:19" ht="30.75" customHeight="1">
      <c r="A11" s="169">
        <v>4</v>
      </c>
      <c r="B11" s="59"/>
      <c r="C11" s="61"/>
      <c r="D11" s="55"/>
      <c r="E11" s="56"/>
      <c r="F11" s="166" t="s">
        <v>15</v>
      </c>
      <c r="G11" s="20"/>
      <c r="H11" s="21"/>
      <c r="J11" s="91">
        <v>7</v>
      </c>
      <c r="K11" s="91" t="e">
        <f>VLOOKUP((2*$J11-1),$B$5:$G$35,#REF!,0)</f>
        <v>#REF!</v>
      </c>
      <c r="L11" s="91" t="e">
        <f>VLOOKUP((2*$J11-1),$B$5:$G$35,#REF!,0)</f>
        <v>#REF!</v>
      </c>
      <c r="M11" s="91" t="e">
        <f>VLOOKUP((2*$J11-1),$B$5:$G$35,#REF!,0)</f>
        <v>#REF!</v>
      </c>
      <c r="N11" s="91" t="e">
        <f>VLOOKUP((2*$J11-1),$B$5:$G$35,#REF!,0)</f>
        <v>#REF!</v>
      </c>
      <c r="O11" s="91" t="e">
        <f>VLOOKUP((2*$J11),$B$5:$G$35,#REF!,0)</f>
        <v>#REF!</v>
      </c>
      <c r="P11" s="91" t="e">
        <f>VLOOKUP((2*$J11),$B$5:$G$35,#REF!,0)</f>
        <v>#REF!</v>
      </c>
      <c r="Q11" s="91" t="e">
        <f>VLOOKUP((2*$J11),$B$5:$G$35,#REF!,0)</f>
        <v>#REF!</v>
      </c>
      <c r="R11" s="91" t="e">
        <f>VLOOKUP((2*$J11),$B$5:$G$35,#REF!,0)</f>
        <v>#REF!</v>
      </c>
      <c r="S11" s="22" t="e">
        <f t="shared" si="0"/>
        <v>#REF!</v>
      </c>
    </row>
    <row r="12" spans="1:21" ht="30.75" customHeight="1" thickBot="1">
      <c r="A12" s="168"/>
      <c r="B12" s="60"/>
      <c r="C12" s="54"/>
      <c r="D12" s="58"/>
      <c r="E12" s="50"/>
      <c r="F12" s="165"/>
      <c r="G12" s="24"/>
      <c r="H12" s="21"/>
      <c r="J12" s="4">
        <v>8</v>
      </c>
      <c r="K12" s="4" t="e">
        <f>VLOOKUP((2*$J12-1),$B$5:$G$35,#REF!,0)</f>
        <v>#REF!</v>
      </c>
      <c r="L12" s="4" t="e">
        <f>VLOOKUP((2*$J12-1),$B$5:$G$35,#REF!,0)</f>
        <v>#REF!</v>
      </c>
      <c r="M12" s="4" t="e">
        <f>VLOOKUP((2*$J12-1),$B$5:$G$35,#REF!,0)</f>
        <v>#REF!</v>
      </c>
      <c r="N12" s="4" t="e">
        <f>VLOOKUP((2*$J12-1),$B$5:$G$35,#REF!,0)</f>
        <v>#REF!</v>
      </c>
      <c r="O12" s="4" t="e">
        <f>VLOOKUP((2*$J12),$B$5:$G$35,#REF!,0)</f>
        <v>#REF!</v>
      </c>
      <c r="P12" s="4" t="e">
        <f>VLOOKUP((2*$J12),$B$5:$G$35,#REF!,0)</f>
        <v>#REF!</v>
      </c>
      <c r="Q12" s="4" t="e">
        <f>VLOOKUP((2*$J12),$B$5:$G$35,#REF!,0)</f>
        <v>#REF!</v>
      </c>
      <c r="R12" s="4" t="e">
        <f>VLOOKUP((2*$J12),$B$5:$G$35,#REF!,0)</f>
        <v>#REF!</v>
      </c>
      <c r="S12" s="22" t="e">
        <f t="shared" si="0"/>
        <v>#REF!</v>
      </c>
      <c r="U12" s="36"/>
    </row>
    <row r="13" spans="1:19" ht="30.75" customHeight="1">
      <c r="A13" s="167">
        <v>5</v>
      </c>
      <c r="B13" s="31"/>
      <c r="C13" s="32"/>
      <c r="D13" s="43"/>
      <c r="E13" s="49"/>
      <c r="F13" s="164" t="s">
        <v>15</v>
      </c>
      <c r="G13" s="27"/>
      <c r="H13" s="21"/>
      <c r="J13" s="4">
        <v>9</v>
      </c>
      <c r="K13" s="4" t="e">
        <f>VLOOKUP((2*$J13-1),$B$5:$G$35,#REF!,0)</f>
        <v>#REF!</v>
      </c>
      <c r="L13" s="4" t="e">
        <f>VLOOKUP((2*$J13-1),$B$5:$G$35,#REF!,0)</f>
        <v>#REF!</v>
      </c>
      <c r="M13" s="4" t="e">
        <f>VLOOKUP((2*$J13-1),$B$5:$G$35,#REF!,0)</f>
        <v>#REF!</v>
      </c>
      <c r="N13" s="4" t="e">
        <f>VLOOKUP((2*$J13-1),$B$5:$G$35,#REF!,0)</f>
        <v>#REF!</v>
      </c>
      <c r="O13" s="4" t="e">
        <f>VLOOKUP((2*$J13),$B$5:$G$35,#REF!,0)</f>
        <v>#REF!</v>
      </c>
      <c r="P13" s="4" t="e">
        <f>VLOOKUP((2*$J13),$B$5:$G$35,#REF!,0)</f>
        <v>#REF!</v>
      </c>
      <c r="Q13" s="4" t="e">
        <f>VLOOKUP((2*$J13),$B$5:$G$35,#REF!,0)</f>
        <v>#REF!</v>
      </c>
      <c r="R13" s="4" t="e">
        <f>VLOOKUP((2*$J13),$B$5:$G$35,#REF!,0)</f>
        <v>#REF!</v>
      </c>
      <c r="S13" s="22" t="e">
        <f t="shared" si="0"/>
        <v>#REF!</v>
      </c>
    </row>
    <row r="14" spans="1:19" ht="30.75" customHeight="1" thickBot="1">
      <c r="A14" s="168"/>
      <c r="B14" s="33"/>
      <c r="C14" s="34"/>
      <c r="D14" s="41"/>
      <c r="E14" s="50"/>
      <c r="F14" s="165"/>
      <c r="G14" s="24"/>
      <c r="H14" s="21"/>
      <c r="J14" s="4">
        <v>10</v>
      </c>
      <c r="K14" s="4" t="e">
        <f>VLOOKUP((2*$J14-1),$B$5:$G$35,#REF!,0)</f>
        <v>#REF!</v>
      </c>
      <c r="L14" s="4" t="e">
        <f>VLOOKUP((2*$J14-1),$B$5:$G$35,#REF!,0)</f>
        <v>#REF!</v>
      </c>
      <c r="M14" s="4" t="e">
        <f>VLOOKUP((2*$J14-1),$B$5:$G$35,#REF!,0)</f>
        <v>#REF!</v>
      </c>
      <c r="N14" s="4" t="e">
        <f>VLOOKUP((2*$J14-1),$B$5:$G$35,#REF!,0)</f>
        <v>#REF!</v>
      </c>
      <c r="O14" s="4" t="e">
        <f>VLOOKUP((2*$J14),$B$5:$G$35,#REF!,0)</f>
        <v>#REF!</v>
      </c>
      <c r="P14" s="4" t="e">
        <f>VLOOKUP((2*$J14),$B$5:$G$35,#REF!,0)</f>
        <v>#REF!</v>
      </c>
      <c r="Q14" s="4" t="e">
        <f>VLOOKUP((2*$J14),$B$5:$G$35,#REF!,0)</f>
        <v>#REF!</v>
      </c>
      <c r="R14" s="4" t="e">
        <f>VLOOKUP((2*$J14),$B$5:$G$35,#REF!,0)</f>
        <v>#REF!</v>
      </c>
      <c r="S14" s="22" t="e">
        <f t="shared" si="0"/>
        <v>#REF!</v>
      </c>
    </row>
    <row r="15" spans="1:19" ht="30.75" customHeight="1">
      <c r="A15" s="167">
        <v>6</v>
      </c>
      <c r="B15" s="29"/>
      <c r="C15" s="35"/>
      <c r="D15" s="43"/>
      <c r="E15" s="49"/>
      <c r="F15" s="166" t="s">
        <v>15</v>
      </c>
      <c r="G15" s="27"/>
      <c r="H15" s="21"/>
      <c r="J15" s="4">
        <v>11</v>
      </c>
      <c r="K15" s="4" t="e">
        <f>VLOOKUP((2*$J15-1),$B$5:$G$35,#REF!,0)</f>
        <v>#REF!</v>
      </c>
      <c r="L15" s="4" t="e">
        <f>VLOOKUP((2*$J15-1),$B$5:$G$35,#REF!,0)</f>
        <v>#REF!</v>
      </c>
      <c r="M15" s="4" t="e">
        <f>VLOOKUP((2*$J15-1),$B$5:$G$35,#REF!,0)</f>
        <v>#REF!</v>
      </c>
      <c r="N15" s="4" t="e">
        <f>VLOOKUP((2*$J15-1),$B$5:$G$35,#REF!,0)</f>
        <v>#REF!</v>
      </c>
      <c r="O15" s="4" t="e">
        <f>VLOOKUP((2*$J15),$B$5:$G$35,#REF!,0)</f>
        <v>#REF!</v>
      </c>
      <c r="P15" s="4" t="e">
        <f>VLOOKUP((2*$J15),$B$5:$G$35,#REF!,0)</f>
        <v>#REF!</v>
      </c>
      <c r="Q15" s="4" t="e">
        <f>VLOOKUP((2*$J15),$B$5:$G$35,#REF!,0)</f>
        <v>#REF!</v>
      </c>
      <c r="R15" s="4" t="e">
        <f>VLOOKUP((2*$J15),$B$5:$G$35,#REF!,0)</f>
        <v>#REF!</v>
      </c>
      <c r="S15" s="22" t="e">
        <f t="shared" si="0"/>
        <v>#REF!</v>
      </c>
    </row>
    <row r="16" spans="1:19" ht="30.75" customHeight="1" thickBot="1">
      <c r="A16" s="168"/>
      <c r="B16" s="23"/>
      <c r="C16" s="28"/>
      <c r="D16" s="42"/>
      <c r="E16" s="50"/>
      <c r="F16" s="165"/>
      <c r="G16" s="24"/>
      <c r="H16" s="21"/>
      <c r="J16" s="4">
        <v>12</v>
      </c>
      <c r="K16" s="4" t="e">
        <f>VLOOKUP((2*$J16-1),$B$5:$G$35,#REF!,0)</f>
        <v>#REF!</v>
      </c>
      <c r="L16" s="4" t="e">
        <f>VLOOKUP((2*$J16-1),$B$5:$G$35,#REF!,0)</f>
        <v>#REF!</v>
      </c>
      <c r="M16" s="4" t="e">
        <f>VLOOKUP((2*$J16-1),$B$5:$G$35,#REF!,0)</f>
        <v>#REF!</v>
      </c>
      <c r="N16" s="4" t="e">
        <f>VLOOKUP((2*$J16-1),$B$5:$G$35,#REF!,0)</f>
        <v>#REF!</v>
      </c>
      <c r="O16" s="4" t="e">
        <f>VLOOKUP((2*$J16),$B$5:$G$35,#REF!,0)</f>
        <v>#REF!</v>
      </c>
      <c r="P16" s="4" t="e">
        <f>VLOOKUP((2*$J16),$B$5:$G$35,#REF!,0)</f>
        <v>#REF!</v>
      </c>
      <c r="Q16" s="4" t="e">
        <f>VLOOKUP((2*$J16),$B$5:$G$35,#REF!,0)</f>
        <v>#REF!</v>
      </c>
      <c r="R16" s="4" t="e">
        <f>VLOOKUP((2*$J16),$B$5:$G$35,#REF!,0)</f>
        <v>#REF!</v>
      </c>
      <c r="S16" s="22" t="e">
        <f t="shared" si="0"/>
        <v>#REF!</v>
      </c>
    </row>
    <row r="17" spans="1:19" ht="30.75" customHeight="1">
      <c r="A17" s="167">
        <v>7</v>
      </c>
      <c r="B17" s="25"/>
      <c r="C17" s="26"/>
      <c r="D17" s="43"/>
      <c r="E17" s="49"/>
      <c r="F17" s="164" t="s">
        <v>15</v>
      </c>
      <c r="G17" s="27"/>
      <c r="H17" s="21"/>
      <c r="J17" s="4">
        <v>13</v>
      </c>
      <c r="K17" s="4" t="e">
        <f>VLOOKUP((2*$J17-1),$B$5:$G$35,#REF!,0)</f>
        <v>#REF!</v>
      </c>
      <c r="L17" s="4" t="e">
        <f>VLOOKUP((2*$J17-1),$B$5:$G$35,#REF!,0)</f>
        <v>#REF!</v>
      </c>
      <c r="M17" s="4" t="e">
        <f>VLOOKUP((2*$J17-1),$B$5:$G$35,#REF!,0)</f>
        <v>#REF!</v>
      </c>
      <c r="N17" s="4" t="e">
        <f>VLOOKUP((2*$J17-1),$B$5:$G$35,#REF!,0)</f>
        <v>#REF!</v>
      </c>
      <c r="O17" s="4" t="e">
        <f>VLOOKUP((2*$J17),$B$5:$G$35,#REF!,0)</f>
        <v>#REF!</v>
      </c>
      <c r="P17" s="4" t="e">
        <f>VLOOKUP((2*$J17),$B$5:$G$35,#REF!,0)</f>
        <v>#REF!</v>
      </c>
      <c r="Q17" s="4" t="e">
        <f>VLOOKUP((2*$J17),$B$5:$G$35,#REF!,0)</f>
        <v>#REF!</v>
      </c>
      <c r="R17" s="4" t="e">
        <f>VLOOKUP((2*$J17),$B$5:$G$35,#REF!,0)</f>
        <v>#REF!</v>
      </c>
      <c r="S17" s="22" t="e">
        <f t="shared" si="0"/>
        <v>#REF!</v>
      </c>
    </row>
    <row r="18" spans="1:19" ht="30.75" customHeight="1" thickBot="1">
      <c r="A18" s="168"/>
      <c r="B18" s="30"/>
      <c r="C18" s="17"/>
      <c r="D18" s="42"/>
      <c r="E18" s="50"/>
      <c r="F18" s="165"/>
      <c r="G18" s="24"/>
      <c r="H18" s="21"/>
      <c r="J18" s="4">
        <v>14</v>
      </c>
      <c r="K18" s="4" t="e">
        <f>VLOOKUP((2*$J18-1),$B$5:$G$35,#REF!,0)</f>
        <v>#REF!</v>
      </c>
      <c r="L18" s="4" t="e">
        <f>VLOOKUP((2*$J18-1),$B$5:$G$35,#REF!,0)</f>
        <v>#REF!</v>
      </c>
      <c r="M18" s="4" t="e">
        <f>VLOOKUP((2*$J18-1),$B$5:$G$35,#REF!,0)</f>
        <v>#REF!</v>
      </c>
      <c r="N18" s="4" t="e">
        <f>VLOOKUP((2*$J18-1),$B$5:$G$35,#REF!,0)</f>
        <v>#REF!</v>
      </c>
      <c r="O18" s="4" t="e">
        <f>VLOOKUP((2*$J18),$B$5:$G$35,#REF!,0)</f>
        <v>#REF!</v>
      </c>
      <c r="P18" s="4" t="e">
        <f>VLOOKUP((2*$J18),$B$5:$G$35,#REF!,0)</f>
        <v>#REF!</v>
      </c>
      <c r="Q18" s="4" t="e">
        <f>VLOOKUP((2*$J18),$B$5:$G$35,#REF!,0)</f>
        <v>#REF!</v>
      </c>
      <c r="R18" s="4" t="e">
        <f>VLOOKUP((2*$J18),$B$5:$G$35,#REF!,0)</f>
        <v>#REF!</v>
      </c>
      <c r="S18" s="22" t="e">
        <f t="shared" si="0"/>
        <v>#REF!</v>
      </c>
    </row>
    <row r="19" spans="1:19" ht="30.75" customHeight="1">
      <c r="A19" s="167">
        <v>8</v>
      </c>
      <c r="B19" s="31"/>
      <c r="C19" s="32"/>
      <c r="D19" s="43"/>
      <c r="E19" s="49"/>
      <c r="F19" s="164" t="s">
        <v>15</v>
      </c>
      <c r="G19" s="27"/>
      <c r="H19" s="36"/>
      <c r="J19" s="4">
        <v>15</v>
      </c>
      <c r="K19" s="4" t="e">
        <f>VLOOKUP((2*$J19-1),$B$5:$G$35,#REF!,0)</f>
        <v>#REF!</v>
      </c>
      <c r="L19" s="4" t="e">
        <f>VLOOKUP((2*$J19-1),$B$5:$G$35,#REF!,0)</f>
        <v>#REF!</v>
      </c>
      <c r="M19" s="4" t="e">
        <f>VLOOKUP((2*$J19-1),$B$5:$G$35,#REF!,0)</f>
        <v>#REF!</v>
      </c>
      <c r="N19" s="4" t="e">
        <f>VLOOKUP((2*$J19-1),$B$5:$G$35,#REF!,0)</f>
        <v>#REF!</v>
      </c>
      <c r="O19" s="4" t="e">
        <f>VLOOKUP((2*$J19),$B$5:$G$35,#REF!,0)</f>
        <v>#REF!</v>
      </c>
      <c r="P19" s="4" t="e">
        <f>VLOOKUP((2*$J19),$B$5:$G$35,#REF!,0)</f>
        <v>#REF!</v>
      </c>
      <c r="Q19" s="4" t="e">
        <f>VLOOKUP((2*$J19),$B$5:$G$35,#REF!,0)</f>
        <v>#REF!</v>
      </c>
      <c r="R19" s="4" t="e">
        <f>VLOOKUP((2*$J19),$B$5:$G$35,#REF!,0)</f>
        <v>#REF!</v>
      </c>
      <c r="S19" s="22" t="e">
        <f t="shared" si="0"/>
        <v>#REF!</v>
      </c>
    </row>
    <row r="20" spans="1:19" ht="30.75" customHeight="1" thickBot="1">
      <c r="A20" s="168"/>
      <c r="B20" s="33"/>
      <c r="C20" s="34"/>
      <c r="D20" s="42"/>
      <c r="E20" s="50"/>
      <c r="F20" s="165"/>
      <c r="G20" s="24"/>
      <c r="H20" s="36"/>
      <c r="J20" s="4">
        <v>16</v>
      </c>
      <c r="K20" s="4" t="e">
        <f>VLOOKUP((2*$J20-1),$B$5:$G$35,#REF!,0)</f>
        <v>#REF!</v>
      </c>
      <c r="L20" s="4" t="e">
        <f>VLOOKUP((2*$J20-1),$B$5:$G$35,#REF!,0)</f>
        <v>#REF!</v>
      </c>
      <c r="M20" s="4" t="e">
        <f>VLOOKUP((2*$J20-1),$B$5:$G$35,#REF!,0)</f>
        <v>#REF!</v>
      </c>
      <c r="N20" s="4" t="e">
        <f>VLOOKUP((2*$J20-1),$B$5:$G$35,#REF!,0)</f>
        <v>#REF!</v>
      </c>
      <c r="O20" s="4" t="e">
        <f>VLOOKUP((2*$J20),$B$5:$G$35,#REF!,0)</f>
        <v>#REF!</v>
      </c>
      <c r="P20" s="4" t="e">
        <f>VLOOKUP((2*$J20),$B$5:$G$35,#REF!,0)</f>
        <v>#REF!</v>
      </c>
      <c r="Q20" s="4" t="e">
        <f>VLOOKUP((2*$J20),$B$5:$G$35,#REF!,0)</f>
        <v>#REF!</v>
      </c>
      <c r="R20" s="4" t="e">
        <f>VLOOKUP((2*$J20),$B$5:$G$35,#REF!,0)</f>
        <v>#REF!</v>
      </c>
      <c r="S20" s="22" t="e">
        <f t="shared" si="0"/>
        <v>#REF!</v>
      </c>
    </row>
    <row r="21" spans="1:19" ht="30.75" customHeight="1">
      <c r="A21" s="167">
        <v>9</v>
      </c>
      <c r="B21" s="31"/>
      <c r="C21" s="32"/>
      <c r="D21" s="43"/>
      <c r="E21" s="49"/>
      <c r="F21" s="164" t="s">
        <v>15</v>
      </c>
      <c r="G21" s="27"/>
      <c r="H21" s="36"/>
      <c r="J21" s="4">
        <v>17</v>
      </c>
      <c r="K21" s="4" t="e">
        <f>VLOOKUP((2*$J21-1),$B$5:$G$35,#REF!,0)</f>
        <v>#REF!</v>
      </c>
      <c r="L21" s="4" t="e">
        <f>VLOOKUP((2*$J21-1),$B$5:$G$35,#REF!,0)</f>
        <v>#REF!</v>
      </c>
      <c r="M21" s="4" t="e">
        <f>VLOOKUP((2*$J21-1),$B$5:$G$35,#REF!,0)</f>
        <v>#REF!</v>
      </c>
      <c r="N21" s="4" t="e">
        <f>VLOOKUP((2*$J21-1),$B$5:$G$35,#REF!,0)</f>
        <v>#REF!</v>
      </c>
      <c r="O21" s="4" t="e">
        <f>VLOOKUP((2*$J21),$B$5:$G$35,#REF!,0)</f>
        <v>#REF!</v>
      </c>
      <c r="P21" s="4" t="e">
        <f>VLOOKUP((2*$J21),$B$5:$G$35,#REF!,0)</f>
        <v>#REF!</v>
      </c>
      <c r="Q21" s="4" t="e">
        <f>VLOOKUP((2*$J21),$B$5:$G$35,#REF!,0)</f>
        <v>#REF!</v>
      </c>
      <c r="R21" s="4" t="e">
        <f>VLOOKUP((2*$J21),$B$5:$G$35,#REF!,0)</f>
        <v>#REF!</v>
      </c>
      <c r="S21" s="22" t="e">
        <f t="shared" si="0"/>
        <v>#REF!</v>
      </c>
    </row>
    <row r="22" spans="1:19" ht="30.75" customHeight="1" thickBot="1">
      <c r="A22" s="168"/>
      <c r="B22" s="33"/>
      <c r="C22" s="34"/>
      <c r="D22" s="42"/>
      <c r="E22" s="50"/>
      <c r="F22" s="165"/>
      <c r="G22" s="24"/>
      <c r="H22" s="36"/>
      <c r="J22" s="4">
        <v>18</v>
      </c>
      <c r="K22" s="4" t="e">
        <f>VLOOKUP((2*$J22-1),$B$5:$G$35,#REF!,0)</f>
        <v>#REF!</v>
      </c>
      <c r="L22" s="4" t="e">
        <f>VLOOKUP((2*$J22-1),$B$5:$G$35,#REF!,0)</f>
        <v>#REF!</v>
      </c>
      <c r="M22" s="4" t="e">
        <f>VLOOKUP((2*$J22-1),$B$5:$G$35,#REF!,0)</f>
        <v>#REF!</v>
      </c>
      <c r="N22" s="4" t="e">
        <f>VLOOKUP((2*$J22-1),$B$5:$G$35,#REF!,0)</f>
        <v>#REF!</v>
      </c>
      <c r="O22" s="4" t="e">
        <f>VLOOKUP((2*$J22),$B$5:$G$35,#REF!,0)</f>
        <v>#REF!</v>
      </c>
      <c r="P22" s="4" t="e">
        <f>VLOOKUP((2*$J22),$B$5:$G$35,#REF!,0)</f>
        <v>#REF!</v>
      </c>
      <c r="Q22" s="4" t="e">
        <f>VLOOKUP((2*$J22),$B$5:$G$35,#REF!,0)</f>
        <v>#REF!</v>
      </c>
      <c r="R22" s="4" t="e">
        <f>VLOOKUP((2*$J22),$B$5:$G$35,#REF!,0)</f>
        <v>#REF!</v>
      </c>
      <c r="S22" s="22" t="e">
        <f t="shared" si="0"/>
        <v>#REF!</v>
      </c>
    </row>
    <row r="23" spans="1:19" ht="30.75" customHeight="1">
      <c r="A23" s="167">
        <v>10</v>
      </c>
      <c r="B23" s="31"/>
      <c r="C23" s="32"/>
      <c r="D23" s="43"/>
      <c r="E23" s="49"/>
      <c r="F23" s="164" t="s">
        <v>15</v>
      </c>
      <c r="G23" s="27"/>
      <c r="H23" s="36"/>
      <c r="J23" s="4">
        <v>19</v>
      </c>
      <c r="K23" s="4" t="e">
        <f>VLOOKUP((2*$J23-1),$B$5:$G$35,#REF!,0)</f>
        <v>#REF!</v>
      </c>
      <c r="L23" s="4" t="e">
        <f>VLOOKUP((2*$J23-1),$B$5:$G$35,#REF!,0)</f>
        <v>#REF!</v>
      </c>
      <c r="M23" s="4" t="e">
        <f>VLOOKUP((2*$J23-1),$B$5:$G$35,#REF!,0)</f>
        <v>#REF!</v>
      </c>
      <c r="N23" s="4" t="e">
        <f>VLOOKUP((2*$J23-1),$B$5:$G$35,#REF!,0)</f>
        <v>#REF!</v>
      </c>
      <c r="O23" s="4" t="e">
        <f>VLOOKUP((2*$J23),$B$5:$G$35,#REF!,0)</f>
        <v>#REF!</v>
      </c>
      <c r="P23" s="4" t="e">
        <f>VLOOKUP((2*$J23),$B$5:$G$35,#REF!,0)</f>
        <v>#REF!</v>
      </c>
      <c r="Q23" s="4" t="e">
        <f>VLOOKUP((2*$J23),$B$5:$G$35,#REF!,0)</f>
        <v>#REF!</v>
      </c>
      <c r="R23" s="4" t="e">
        <f>VLOOKUP((2*$J23),$B$5:$G$35,#REF!,0)</f>
        <v>#REF!</v>
      </c>
      <c r="S23" s="22" t="e">
        <f t="shared" si="0"/>
        <v>#REF!</v>
      </c>
    </row>
    <row r="24" spans="1:19" ht="30.75" customHeight="1" thickBot="1">
      <c r="A24" s="168"/>
      <c r="B24" s="33"/>
      <c r="C24" s="34"/>
      <c r="D24" s="42"/>
      <c r="E24" s="50"/>
      <c r="F24" s="165"/>
      <c r="G24" s="24"/>
      <c r="H24" s="36"/>
      <c r="J24" s="4">
        <v>20</v>
      </c>
      <c r="K24" s="4" t="e">
        <f>VLOOKUP((2*$J24-1),$B$5:$G$35,#REF!,0)</f>
        <v>#REF!</v>
      </c>
      <c r="L24" s="4" t="e">
        <f>VLOOKUP((2*$J24-1),$B$5:$G$35,#REF!,0)</f>
        <v>#REF!</v>
      </c>
      <c r="M24" s="4" t="e">
        <f>VLOOKUP((2*$J24-1),$B$5:$G$35,#REF!,0)</f>
        <v>#REF!</v>
      </c>
      <c r="N24" s="4" t="e">
        <f>VLOOKUP((2*$J24-1),$B$5:$G$35,#REF!,0)</f>
        <v>#REF!</v>
      </c>
      <c r="O24" s="4" t="e">
        <f>VLOOKUP((2*$J24),$B$5:$G$35,#REF!,0)</f>
        <v>#REF!</v>
      </c>
      <c r="P24" s="4" t="e">
        <f>VLOOKUP((2*$J24),$B$5:$G$35,#REF!,0)</f>
        <v>#REF!</v>
      </c>
      <c r="Q24" s="4" t="e">
        <f>VLOOKUP((2*$J24),$B$5:$G$35,#REF!,0)</f>
        <v>#REF!</v>
      </c>
      <c r="R24" s="4" t="e">
        <f>VLOOKUP((2*$J24),$B$5:$G$35,#REF!,0)</f>
        <v>#REF!</v>
      </c>
      <c r="S24" s="22" t="e">
        <f t="shared" si="0"/>
        <v>#REF!</v>
      </c>
    </row>
    <row r="25" spans="1:8" ht="30.75" customHeight="1">
      <c r="A25" s="167">
        <v>11</v>
      </c>
      <c r="B25" s="31"/>
      <c r="C25" s="32"/>
      <c r="D25" s="43"/>
      <c r="E25" s="49"/>
      <c r="F25" s="164" t="s">
        <v>15</v>
      </c>
      <c r="G25" s="27"/>
      <c r="H25" s="36"/>
    </row>
    <row r="26" spans="1:8" ht="30.75" customHeight="1" thickBot="1">
      <c r="A26" s="168"/>
      <c r="B26" s="33"/>
      <c r="C26" s="34"/>
      <c r="D26" s="42"/>
      <c r="E26" s="50"/>
      <c r="F26" s="165"/>
      <c r="G26" s="24"/>
      <c r="H26" s="36"/>
    </row>
    <row r="27" spans="1:8" ht="30.75" customHeight="1">
      <c r="A27" s="167">
        <v>12</v>
      </c>
      <c r="B27" s="31"/>
      <c r="C27" s="32"/>
      <c r="D27" s="43"/>
      <c r="E27" s="49"/>
      <c r="F27" s="164" t="s">
        <v>15</v>
      </c>
      <c r="G27" s="27"/>
      <c r="H27" s="36"/>
    </row>
    <row r="28" spans="1:8" ht="30.75" customHeight="1" thickBot="1">
      <c r="A28" s="168"/>
      <c r="B28" s="33"/>
      <c r="C28" s="37"/>
      <c r="D28" s="42"/>
      <c r="E28" s="50"/>
      <c r="F28" s="165"/>
      <c r="G28" s="24"/>
      <c r="H28" s="36"/>
    </row>
    <row r="29" spans="1:8" ht="30.75" customHeight="1">
      <c r="A29" s="167">
        <v>13</v>
      </c>
      <c r="B29" s="31"/>
      <c r="C29" s="32"/>
      <c r="D29" s="43"/>
      <c r="E29" s="49"/>
      <c r="F29" s="164" t="s">
        <v>15</v>
      </c>
      <c r="G29" s="27"/>
      <c r="H29" s="36"/>
    </row>
    <row r="30" spans="1:8" ht="30.75" customHeight="1" thickBot="1">
      <c r="A30" s="168"/>
      <c r="B30" s="33"/>
      <c r="C30" s="34"/>
      <c r="D30" s="42"/>
      <c r="E30" s="50"/>
      <c r="F30" s="165"/>
      <c r="G30" s="24"/>
      <c r="H30" s="36"/>
    </row>
    <row r="31" spans="1:8" ht="30.75" customHeight="1">
      <c r="A31" s="167">
        <v>14</v>
      </c>
      <c r="B31" s="31"/>
      <c r="C31" s="32"/>
      <c r="D31" s="43"/>
      <c r="E31" s="49"/>
      <c r="F31" s="164" t="s">
        <v>15</v>
      </c>
      <c r="G31" s="27"/>
      <c r="H31" s="36"/>
    </row>
    <row r="32" spans="1:8" ht="30.75" customHeight="1" thickBot="1">
      <c r="A32" s="168"/>
      <c r="B32" s="33"/>
      <c r="C32" s="34"/>
      <c r="D32" s="42"/>
      <c r="E32" s="50"/>
      <c r="F32" s="165"/>
      <c r="G32" s="24"/>
      <c r="H32" s="36"/>
    </row>
    <row r="33" spans="1:8" ht="30.75" customHeight="1">
      <c r="A33" s="167">
        <v>15</v>
      </c>
      <c r="B33" s="31"/>
      <c r="C33" s="32"/>
      <c r="D33" s="43"/>
      <c r="E33" s="49"/>
      <c r="F33" s="164" t="s">
        <v>15</v>
      </c>
      <c r="G33" s="27"/>
      <c r="H33" s="36"/>
    </row>
    <row r="34" spans="1:8" ht="30.75" customHeight="1" thickBot="1">
      <c r="A34" s="168"/>
      <c r="B34" s="33"/>
      <c r="C34" s="14"/>
      <c r="D34" s="41"/>
      <c r="E34" s="50"/>
      <c r="F34" s="165"/>
      <c r="G34" s="24"/>
      <c r="H34" s="36"/>
    </row>
    <row r="35" spans="1:8" ht="21.75" customHeight="1">
      <c r="A35" s="38"/>
      <c r="B35" s="21"/>
      <c r="C35" s="36"/>
      <c r="D35" s="38"/>
      <c r="E35" s="38"/>
      <c r="F35" s="39"/>
      <c r="G35" s="40"/>
      <c r="H35" s="36"/>
    </row>
    <row r="36" ht="24.75" customHeight="1">
      <c r="A36" s="45"/>
    </row>
  </sheetData>
  <sheetProtection/>
  <mergeCells count="43">
    <mergeCell ref="A9:A10"/>
    <mergeCell ref="A23:A24"/>
    <mergeCell ref="A21:A22"/>
    <mergeCell ref="A33:A34"/>
    <mergeCell ref="A29:A30"/>
    <mergeCell ref="A31:A32"/>
    <mergeCell ref="A25:A26"/>
    <mergeCell ref="A27:A28"/>
    <mergeCell ref="H3:H4"/>
    <mergeCell ref="A3:A4"/>
    <mergeCell ref="F5:F6"/>
    <mergeCell ref="F7:F8"/>
    <mergeCell ref="A1:G1"/>
    <mergeCell ref="A2:G2"/>
    <mergeCell ref="A5:A6"/>
    <mergeCell ref="A7:A8"/>
    <mergeCell ref="D3:D4"/>
    <mergeCell ref="E3:E4"/>
    <mergeCell ref="F9:F10"/>
    <mergeCell ref="G3:G4"/>
    <mergeCell ref="F3:F4"/>
    <mergeCell ref="B3:B4"/>
    <mergeCell ref="C3:C4"/>
    <mergeCell ref="D9:D10"/>
    <mergeCell ref="D5:D6"/>
    <mergeCell ref="D7:D8"/>
    <mergeCell ref="F11:F12"/>
    <mergeCell ref="A17:A18"/>
    <mergeCell ref="A19:A20"/>
    <mergeCell ref="A11:A12"/>
    <mergeCell ref="F15:F16"/>
    <mergeCell ref="F17:F18"/>
    <mergeCell ref="A15:A16"/>
    <mergeCell ref="A13:A14"/>
    <mergeCell ref="F29:F30"/>
    <mergeCell ref="F13:F14"/>
    <mergeCell ref="F27:F28"/>
    <mergeCell ref="F33:F34"/>
    <mergeCell ref="F19:F20"/>
    <mergeCell ref="F21:F22"/>
    <mergeCell ref="F23:F24"/>
    <mergeCell ref="F25:F26"/>
    <mergeCell ref="F31:F32"/>
  </mergeCells>
  <printOptions horizontalCentered="1" verticalCentered="1"/>
  <pageMargins left="0.1968503937007874" right="0.1968503937007874" top="0" bottom="0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sysop</dc:creator>
  <cp:keywords/>
  <dc:description/>
  <cp:lastModifiedBy>（有）日田総合保険事務所</cp:lastModifiedBy>
  <cp:lastPrinted>2018-05-08T02:06:54Z</cp:lastPrinted>
  <dcterms:created xsi:type="dcterms:W3CDTF">2012-03-16T09:17:07Z</dcterms:created>
  <dcterms:modified xsi:type="dcterms:W3CDTF">2018-05-08T02:07:36Z</dcterms:modified>
  <cp:category/>
  <cp:version/>
  <cp:contentType/>
  <cp:contentStatus/>
</cp:coreProperties>
</file>